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ral" sheetId="1" r:id="rId4"/>
    <sheet state="visible" name="Obelepédia" sheetId="2" r:id="rId5"/>
    <sheet state="visible" name="Rolezinho" sheetId="3" r:id="rId6"/>
    <sheet state="visible" name="Assembleia" sheetId="4" r:id="rId7"/>
    <sheet state="hidden" name="Ranges" sheetId="5" r:id="rId8"/>
  </sheets>
  <definedNames>
    <definedName hidden="1" localSheetId="0" name="_xlnm._FilterDatabase">Geral!$A$1:$U$57</definedName>
    <definedName hidden="1" localSheetId="1" name="_xlnm._FilterDatabase">'Obelepédia'!$A$1:$F$69</definedName>
  </definedNames>
  <calcPr/>
  <extLst>
    <ext uri="GoogleSheetsCustomDataVersion1">
      <go:sheetsCustomData xmlns:go="http://customooxmlschemas.google.com/" r:id="rId9" roundtripDataSignature="AMtx7miYXSlbmYbsnWh4W487M94LfTCLKw=="/>
    </ext>
  </extLst>
</workbook>
</file>

<file path=xl/sharedStrings.xml><?xml version="1.0" encoding="utf-8"?>
<sst xmlns="http://schemas.openxmlformats.org/spreadsheetml/2006/main" count="1192" uniqueCount="425">
  <si>
    <t>Participante</t>
  </si>
  <si>
    <t>Cidade - UF</t>
  </si>
  <si>
    <t>Série (2022)</t>
  </si>
  <si>
    <t>Escola (em 2022)</t>
  </si>
  <si>
    <t>Escola atual</t>
  </si>
  <si>
    <t>Língua da Obelepédia</t>
  </si>
  <si>
    <t>Obelepédia
(60)</t>
  </si>
  <si>
    <t>Time do Rolezinho</t>
  </si>
  <si>
    <t>Rolezinho
(90)</t>
  </si>
  <si>
    <t>Problema 1
(30)</t>
  </si>
  <si>
    <t>Problema 2
(30)</t>
  </si>
  <si>
    <t>Problema 3
(30)</t>
  </si>
  <si>
    <t>Problema 4
(30)</t>
  </si>
  <si>
    <t>Listas
(10)</t>
  </si>
  <si>
    <t>Prova
(120)</t>
  </si>
  <si>
    <t>Time na Assembleia</t>
  </si>
  <si>
    <t>Sessão 1</t>
  </si>
  <si>
    <t>Sessão 2</t>
  </si>
  <si>
    <t>Sessão 3</t>
  </si>
  <si>
    <t>Assembleia
(90)</t>
  </si>
  <si>
    <t>Nota Final
(360)</t>
  </si>
  <si>
    <t>Teresa Machado Lage</t>
  </si>
  <si>
    <t>Belo Horizonte - MG</t>
  </si>
  <si>
    <t>2ª Série EM</t>
  </si>
  <si>
    <t>COLEGIO BERNOULLI</t>
  </si>
  <si>
    <t>Sandawe</t>
  </si>
  <si>
    <t>Alluxa – Pacas Ukat Agoutis</t>
  </si>
  <si>
    <t>Time I</t>
  </si>
  <si>
    <t>Leonardo Torres Silva</t>
  </si>
  <si>
    <t>Ipatinga - MG</t>
  </si>
  <si>
    <t>3ª Série EM</t>
  </si>
  <si>
    <t>ESCOLA EDUCACAO CRIATIVA</t>
  </si>
  <si>
    <t>Colégio Farias Brito - Sede Aldeota</t>
  </si>
  <si>
    <t>Lepcha</t>
  </si>
  <si>
    <t>P’istu – Randi</t>
  </si>
  <si>
    <t>Time G</t>
  </si>
  <si>
    <t>João Pedro Alves Ferreira</t>
  </si>
  <si>
    <t>Valinhos - SP</t>
  </si>
  <si>
    <t>ETAPA COLEGIO - DOIS CORREGOS</t>
  </si>
  <si>
    <t>Mam</t>
  </si>
  <si>
    <t>Yuya – Tantaya</t>
  </si>
  <si>
    <t>Time E</t>
  </si>
  <si>
    <t>Leonardo Paillo da Silva</t>
  </si>
  <si>
    <t>Fortaleza - CE</t>
  </si>
  <si>
    <t>FARIAS BRITO PRE VESTIBULAR ALDEOTA</t>
  </si>
  <si>
    <t>Cingalês</t>
  </si>
  <si>
    <t>P’istu – Choqchi</t>
  </si>
  <si>
    <t>Time J</t>
  </si>
  <si>
    <t>Manoela E T Ferraz</t>
  </si>
  <si>
    <t>Santa Maria - RS</t>
  </si>
  <si>
    <t>COLEGIO MILITAR DE SANTA MARIA - JUSCELINO KUBITSCHEK</t>
  </si>
  <si>
    <t>Dartmouth College</t>
  </si>
  <si>
    <t>Letão</t>
  </si>
  <si>
    <t>Shakinguen – Pürümü</t>
  </si>
  <si>
    <t>Time L</t>
  </si>
  <si>
    <t>Luiz Satoshi Yunomae Oikawa</t>
  </si>
  <si>
    <t>Campo Grande - MS</t>
  </si>
  <si>
    <t>Ceame-Tea-Centro Estadual De Apoio Multidisciplinar De Altas Habilidades Superdotacao-Ceamahs</t>
  </si>
  <si>
    <t xml:space="preserve">Farias Brito Pré-Vestibular Aldeota </t>
  </si>
  <si>
    <t>Menya</t>
  </si>
  <si>
    <t>Alluxa – Amuynaqaña</t>
  </si>
  <si>
    <t>Everton Albuquerque de Oliveira</t>
  </si>
  <si>
    <t>ARI DE SA CAVALCANTE SEDE ALDEOTA COLEGIO</t>
  </si>
  <si>
    <t>Inupiaque</t>
  </si>
  <si>
    <t>Yuya - Pallqa</t>
  </si>
  <si>
    <t>Carolina Quadros Motta Bastos</t>
  </si>
  <si>
    <t>São José dos Campos - SP</t>
  </si>
  <si>
    <t>EMBRAER JUAREZ WANDERLEY COLEGIO - EUGENIO DE MELLO</t>
  </si>
  <si>
    <t>UnB, Relações Internacionais</t>
  </si>
  <si>
    <t>Ik</t>
  </si>
  <si>
    <t>Chícham - Tarímiat</t>
  </si>
  <si>
    <t>Sofia Lagares Maia</t>
  </si>
  <si>
    <t>Huasteca</t>
  </si>
  <si>
    <t>Shakinguen – Addëngun</t>
  </si>
  <si>
    <t>João Guilherme Camilo Azevedo</t>
  </si>
  <si>
    <t>Sobral - CE</t>
  </si>
  <si>
    <t>1ª Série EM</t>
  </si>
  <si>
    <t>COLEGIO FARIAS BRITO SOBRALENSE</t>
  </si>
  <si>
    <t xml:space="preserve">FARIAS BRITO PRE VESTIBULAR ALDEOTA </t>
  </si>
  <si>
    <t>Curdo (Dialeto Curmânji)</t>
  </si>
  <si>
    <t>Julia Uyeda Ogawa</t>
  </si>
  <si>
    <t>São Paulo - SP</t>
  </si>
  <si>
    <t>VERTICE COLEGIO UNIDADE II - CAMPO BELO</t>
  </si>
  <si>
    <t>Caapor</t>
  </si>
  <si>
    <t>Alex Castro Teruel</t>
  </si>
  <si>
    <t>ETAPA COLEGIO DE EFM - VILA MARIANA</t>
  </si>
  <si>
    <t>Tlingit</t>
  </si>
  <si>
    <t>Yasmin Barbosa Shimizu</t>
  </si>
  <si>
    <t>Monte Sião - MG</t>
  </si>
  <si>
    <t>ESCOLA DE EDUCACAO INFANTIL E ENSINO FUNDAMENTAL DE 1º AO 5º-EDUCARE</t>
  </si>
  <si>
    <t xml:space="preserve">Colégio Villa Lobos </t>
  </si>
  <si>
    <t>Camaiurá</t>
  </si>
  <si>
    <t>Time A</t>
  </si>
  <si>
    <t>Kaui Patrício Lebarbenchon</t>
  </si>
  <si>
    <t>Florianópolis - SC</t>
  </si>
  <si>
    <t>COC COLEGIO OSVALDO CARVALHO EIRELI EPP - CENTRO</t>
  </si>
  <si>
    <t>USP – Medicina</t>
  </si>
  <si>
    <t>Guarani</t>
  </si>
  <si>
    <t>P’istu – Uya</t>
  </si>
  <si>
    <t>Davi Fridman de Oliveira Rosa</t>
  </si>
  <si>
    <t>USP – Letras</t>
  </si>
  <si>
    <t>Yuracaré</t>
  </si>
  <si>
    <t>Amanda Fernandes Dos Santos</t>
  </si>
  <si>
    <t>Arapiraca - AL</t>
  </si>
  <si>
    <t>IFAL - CAMPUS ARAPIRACA</t>
  </si>
  <si>
    <t>Resígaro</t>
  </si>
  <si>
    <t>Time F</t>
  </si>
  <si>
    <t>Luisa Harumi Giolo Nakata</t>
  </si>
  <si>
    <t>Puyuma</t>
  </si>
  <si>
    <t>Time B</t>
  </si>
  <si>
    <t>Erick Rodrigues Canterle</t>
  </si>
  <si>
    <t>Santiago - RS</t>
  </si>
  <si>
    <t>IF FARROUPILHA - CAMPUS SAO VICENTE DO SUL - INTERIOR</t>
  </si>
  <si>
    <t>n/a</t>
  </si>
  <si>
    <t>Udmurte</t>
  </si>
  <si>
    <t>Thiago Augusto Andrade Santos</t>
  </si>
  <si>
    <t>Aracaju - SE</t>
  </si>
  <si>
    <t>IDEAL CURSOS E COLEGIO</t>
  </si>
  <si>
    <t xml:space="preserve">Aguardando resultado - ENEM </t>
  </si>
  <si>
    <t>Chimané</t>
  </si>
  <si>
    <t>Time D</t>
  </si>
  <si>
    <t>Clarissa Ferreira Honório</t>
  </si>
  <si>
    <t>Recife - PE</t>
  </si>
  <si>
    <t>COLEGIO NUCLEO</t>
  </si>
  <si>
    <t>Afar</t>
  </si>
  <si>
    <t>Luísa Senas Bonfadini Araujo</t>
  </si>
  <si>
    <t>Curso Etapa</t>
  </si>
  <si>
    <t>Adamorobe</t>
  </si>
  <si>
    <t>Antonio Starling Freitas</t>
  </si>
  <si>
    <t>Rennell-Bellona</t>
  </si>
  <si>
    <t>João Vitor de Souza Ramos Bernardes</t>
  </si>
  <si>
    <t>Brasília - DF</t>
  </si>
  <si>
    <t>COL MILITAR TIRADENTES - SETOR POLICIAL SUL</t>
  </si>
  <si>
    <t>Vai</t>
  </si>
  <si>
    <t>Giovanna Maria Monteiro Longo</t>
  </si>
  <si>
    <t>Niterói - RJ</t>
  </si>
  <si>
    <t>INSTITUTO GAYLUSSAC - ENS FUNDAMENTAL E MEDIO - SAO FRANCISCO</t>
  </si>
  <si>
    <t>Pichi</t>
  </si>
  <si>
    <t>Ana Clara Verly Fontoura Peixoto</t>
  </si>
  <si>
    <t>COLEGIO DE APLICACAO DO CE DA UFPE</t>
  </si>
  <si>
    <t>Direito (UFPE ou UFMG)</t>
  </si>
  <si>
    <t>Totonac de Papantla</t>
  </si>
  <si>
    <t>Time C</t>
  </si>
  <si>
    <t>Débora Luísa Saito da Silva</t>
  </si>
  <si>
    <t>Curitiba - PR</t>
  </si>
  <si>
    <t>SESI ALTO DA GLORIA FESP COLEGIO ENSINO MEDIO - CENTRO</t>
  </si>
  <si>
    <t>Savosavo</t>
  </si>
  <si>
    <t>Caroline Luíza Mittmann</t>
  </si>
  <si>
    <t>Medianeira - PR</t>
  </si>
  <si>
    <t xml:space="preserve">Caesp Medianeira C </t>
  </si>
  <si>
    <t>Quasa</t>
  </si>
  <si>
    <t>Arthur Lima Moreira</t>
  </si>
  <si>
    <t>Rio de Janeiro - RJ</t>
  </si>
  <si>
    <t>COLEGIO CRUZEIRO - JACAREPAGUA - PECHINCHA</t>
  </si>
  <si>
    <t>Caiabi</t>
  </si>
  <si>
    <t>Time H</t>
  </si>
  <si>
    <t>Bruno Luís Zerbinatto Rosa</t>
  </si>
  <si>
    <t>Praia Grande - SP</t>
  </si>
  <si>
    <t>OBJETIVO CENTRO EDUCACIONAL DE PRAIA GRANDE - VILA TUPI</t>
  </si>
  <si>
    <t>O’odham</t>
  </si>
  <si>
    <t>Time K</t>
  </si>
  <si>
    <t>Pedro Schmidtbauer da Rocha</t>
  </si>
  <si>
    <t>Mongol</t>
  </si>
  <si>
    <t>Chícham – Ujaj</t>
  </si>
  <si>
    <t>Matias Pereira Martins</t>
  </si>
  <si>
    <t>CPII - CAMPUS NITEROI - BARRETO</t>
  </si>
  <si>
    <t>ainda não sei</t>
  </si>
  <si>
    <t>Tigré</t>
  </si>
  <si>
    <t>Leonel Costa Neves Pimenta</t>
  </si>
  <si>
    <t>Goiânia - GO</t>
  </si>
  <si>
    <t>COLEGIO DA POLICIA MILITAR DE GOIAS UNIDADE HUGO DE CARVALHO RAMOS - JARDIM GOIAS</t>
  </si>
  <si>
    <t>Luwo</t>
  </si>
  <si>
    <t>Elena Pimentel de Andrade Oliveira</t>
  </si>
  <si>
    <t>Murle</t>
  </si>
  <si>
    <t>Henrique Moreira de Almeida</t>
  </si>
  <si>
    <t>POLIEDRO COLEGIO - JARDIM ESPLANADA</t>
  </si>
  <si>
    <t>Sulka</t>
  </si>
  <si>
    <t>João Guilherme de Sousa Cavalcante</t>
  </si>
  <si>
    <t>Kharia</t>
  </si>
  <si>
    <t>Maria Helena Flóri Maciel Canan Viana Sampaio</t>
  </si>
  <si>
    <t>COLEGIO MILITAR DE BELO HORIZONTE</t>
  </si>
  <si>
    <t>Telugo</t>
  </si>
  <si>
    <t>Samara Dália Tavares Silva</t>
  </si>
  <si>
    <t>Mossoró - RN</t>
  </si>
  <si>
    <t>COLEGIO MATER CHRISTI</t>
  </si>
  <si>
    <t>Aguardando resultado</t>
  </si>
  <si>
    <t>Guniyandi</t>
  </si>
  <si>
    <t>Bruno Freire Ramos</t>
  </si>
  <si>
    <t>João Pessoa - PB</t>
  </si>
  <si>
    <t xml:space="preserve">ISO Colegio e Cursos </t>
  </si>
  <si>
    <t xml:space="preserve">Não estou cursando nada </t>
  </si>
  <si>
    <t>Nung</t>
  </si>
  <si>
    <t>Leonardo Miguel Ribas</t>
  </si>
  <si>
    <t>Ponta Grossa - PR</t>
  </si>
  <si>
    <t xml:space="preserve">Colégio Alfa Plus </t>
  </si>
  <si>
    <t>Uepg</t>
  </si>
  <si>
    <t>Lavukaleve</t>
  </si>
  <si>
    <t>Acelino Paulo Batista Guimarães</t>
  </si>
  <si>
    <t>COL EST JACKSON DE FIGUEIREDO</t>
  </si>
  <si>
    <t>Frísio Ocidental</t>
  </si>
  <si>
    <t>Gabrielle Mei Nakajima Francisco</t>
  </si>
  <si>
    <t>ETAPA III COLEGIO - VILA MARIANA</t>
  </si>
  <si>
    <t>Malgaxe</t>
  </si>
  <si>
    <t>Drielly Santana Farias</t>
  </si>
  <si>
    <t>OBJETIVO CENTRO INTERESCOLAR UNIDADE PAULISTA - BELA VISTA</t>
  </si>
  <si>
    <t>Inteli – Ciências da Computação</t>
  </si>
  <si>
    <t>Saramacano</t>
  </si>
  <si>
    <t>Vinicius Franco Souza</t>
  </si>
  <si>
    <t>Vitória - ES</t>
  </si>
  <si>
    <t>IFES - CAMPUS VITORIA</t>
  </si>
  <si>
    <t>Nenets da Tundra</t>
  </si>
  <si>
    <t>Julia Mitsue Inaoka</t>
  </si>
  <si>
    <t>Yaminaua</t>
  </si>
  <si>
    <t>Talita Rosa Vieira do Monte</t>
  </si>
  <si>
    <t>SENAC SAO JOSE DOS CAMPOS - VILA INDUSTRIAL</t>
  </si>
  <si>
    <t>Pocomchi</t>
  </si>
  <si>
    <t>--</t>
  </si>
  <si>
    <t>Giovanna Nunes Teles Mendes</t>
  </si>
  <si>
    <t>COLEGIO MILITAR DE FORTALEZA</t>
  </si>
  <si>
    <t xml:space="preserve">Instituto de Educação Superior de Brasília (IESB) </t>
  </si>
  <si>
    <t>Matsé</t>
  </si>
  <si>
    <t>Juliano Dantas Portela</t>
  </si>
  <si>
    <t>Manaus - AM</t>
  </si>
  <si>
    <t>COLEGIO MILITAR DE MANAUS</t>
  </si>
  <si>
    <t>Aguardando resultados</t>
  </si>
  <si>
    <t>Hupdá</t>
  </si>
  <si>
    <t>Larissa Sousa Borges</t>
  </si>
  <si>
    <t>Bora</t>
  </si>
  <si>
    <t>Kawan Braz de Araújo</t>
  </si>
  <si>
    <t>Esperando o resultado do sisu</t>
  </si>
  <si>
    <t>Tadaksahak</t>
  </si>
  <si>
    <t>Henrique de Cristo da Fonseca</t>
  </si>
  <si>
    <t>LAVINIENSE ENSINO INTEGRADO E CE PINGO DE GENTE</t>
  </si>
  <si>
    <t>UNICAMP, Curso 51</t>
  </si>
  <si>
    <t>Darma</t>
  </si>
  <si>
    <t>Vicky Costa da Rocha</t>
  </si>
  <si>
    <t>Vitória da Conquista - BA</t>
  </si>
  <si>
    <t>IFBA - CAMPUS VITORIA DA CONQUISTA</t>
  </si>
  <si>
    <t>Córnico</t>
  </si>
  <si>
    <t>Giovana Coutinho Saldanha Leite</t>
  </si>
  <si>
    <t>Colégio E Curso Samaritano</t>
  </si>
  <si>
    <t>Gabriela Martins Dos Santos</t>
  </si>
  <si>
    <t>Brusque - SC</t>
  </si>
  <si>
    <t>IFC - CAMPUS BRUSQUE - CENTRO</t>
  </si>
  <si>
    <t>UNICAMP – Física</t>
  </si>
  <si>
    <t>Cheyenne</t>
  </si>
  <si>
    <t>Caio Hermano Maia de Oliveira</t>
  </si>
  <si>
    <t>FARIAS BRITO COLEGIO PRE-VESTIBULAR CENTRAL</t>
  </si>
  <si>
    <t>Murilo de Andrade Porfirio</t>
  </si>
  <si>
    <t>Guarulhos - SP</t>
  </si>
  <si>
    <t>Rotokas</t>
  </si>
  <si>
    <t>Bernardo Marques Ramos da Silva</t>
  </si>
  <si>
    <t>Barasana-Eduria</t>
  </si>
  <si>
    <r>
      <rPr>
        <rFont val="Proxima Nova"/>
        <b/>
        <color rgb="FF000000"/>
        <sz val="11.0"/>
      </rPr>
      <t xml:space="preserve">Língua
</t>
    </r>
    <r>
      <rPr>
        <rFont val="Proxima Nova"/>
        <b/>
        <color rgb="FFCC0814"/>
        <sz val="11.0"/>
      </rPr>
      <t>em vermelho: artigos destacados</t>
    </r>
  </si>
  <si>
    <t>Tutor</t>
  </si>
  <si>
    <t>Artigo</t>
  </si>
  <si>
    <t>Nota Final</t>
  </si>
  <si>
    <t>Prêmios</t>
  </si>
  <si>
    <t>Augusto</t>
  </si>
  <si>
    <t>https://pt.wikipedia.org/wiki/L%C3%ADngua_fr%C3%ADsia</t>
  </si>
  <si>
    <t/>
  </si>
  <si>
    <t>Baracat</t>
  </si>
  <si>
    <t>https://pt.wikipedia.org/wiki/L%C3%ADngua_tlingit</t>
  </si>
  <si>
    <t>Diogo</t>
  </si>
  <si>
    <t>https://pt.wikipedia.org/wiki/L%C3%ADngua_res%C3%ADgaro</t>
  </si>
  <si>
    <t>Estrela de Bronze</t>
  </si>
  <si>
    <t>Duda</t>
  </si>
  <si>
    <t>https://pt.wikipedia.org/wiki/L%C3%ADngua_totonaca_de_Papantla</t>
  </si>
  <si>
    <t>https://pt.wikipedia.org/wiki/L%C3%ADngua_rennellesa</t>
  </si>
  <si>
    <t>https://pt.wikipedia.org/wiki/L%C3%ADngua_caiabi</t>
  </si>
  <si>
    <t>Ayana Tanaka</t>
  </si>
  <si>
    <t>-</t>
  </si>
  <si>
    <t>Eliandra</t>
  </si>
  <si>
    <t>https://pt.wikipedia.org/wiki/L%C3%ADngua_barasana-eduria</t>
  </si>
  <si>
    <t>https://pt.wikipedia.org/wiki/L%C3%ADngua_nung_(sino-tibetana)</t>
  </si>
  <si>
    <t>https://pt.wikipedia.org/wiki/L%C3%ADngua_o%27odham</t>
  </si>
  <si>
    <t>Bianky</t>
  </si>
  <si>
    <t>https://pt.wikipedia.org/wiki/L%C3%ADngua_ik</t>
  </si>
  <si>
    <t>Rhayna</t>
  </si>
  <si>
    <t>https://pt.wikipedia.org/wiki/L%C3%ADngua_quasa</t>
  </si>
  <si>
    <t>https://pt.wikipedia.org/wiki/L%C3%ADngua_afar</t>
  </si>
  <si>
    <t>https://pt.wikipedia.org/wiki/L%C3%ADngua_yuracar%C3%A9</t>
  </si>
  <si>
    <t>https://pt.wikipedia.org/wiki/L%C3%ADngua_savosavo</t>
  </si>
  <si>
    <t>Dalmo</t>
  </si>
  <si>
    <t>https://pt.wikipedia.org/wiki/Saramacano</t>
  </si>
  <si>
    <t>Eduardo Lemes da Silva Martins</t>
  </si>
  <si>
    <t>https://pt.wikipedia.org/wiki/L%C3%ADngua_udmurte</t>
  </si>
  <si>
    <t>Guilherme</t>
  </si>
  <si>
    <t>Flavio</t>
  </si>
  <si>
    <t>https://pt.wikipedia.org/wiki/L%C3%ADngua_inupiaque</t>
  </si>
  <si>
    <t>Felipe Lemes da Silva Martins</t>
  </si>
  <si>
    <t>https://pt.wikipedia.org/wiki/L%C3%ADngua_cheyenne</t>
  </si>
  <si>
    <t>https://pt.wikipedia.org/wiki/L%C3%ADngua_malgaxe</t>
  </si>
  <si>
    <t>Giovanna Figueiredo Correia</t>
  </si>
  <si>
    <t>Fernando</t>
  </si>
  <si>
    <t>https://pt.wikipedia.org/wiki/L%C3%ADngua_crioula_de_Bioco</t>
  </si>
  <si>
    <t>https://pt.wikipedia.org/wiki/L%C3%ADngua_mats%C3%A9s</t>
  </si>
  <si>
    <t>Bruno</t>
  </si>
  <si>
    <t>https://pt.wikipedia.org/wiki/L%C3%ADngua_darma</t>
  </si>
  <si>
    <t>https://pt.wikipedia.org/wiki/L%C3%ADngua_sulka</t>
  </si>
  <si>
    <t>https://pt.wikipedia.org/wiki/Curm%C3%A2nji</t>
  </si>
  <si>
    <t>https://pt.wikipedia.org/wiki/L%C3%ADngua_kharia</t>
  </si>
  <si>
    <t>https://pt.wikipedia.org/wiki/L%C3%ADngua_mam</t>
  </si>
  <si>
    <t>https://pt.wikipedia.org/wiki/L%C3%ADngua_vai</t>
  </si>
  <si>
    <t>Milena</t>
  </si>
  <si>
    <t>https://pt.wikipedia.org/wiki/L%C3%ADngua_yaminaua</t>
  </si>
  <si>
    <t>https://pt.wikipedia.org/wiki/L%C3%ADngua_caapor</t>
  </si>
  <si>
    <t>Julia Yu Na Lee</t>
  </si>
  <si>
    <t>https://pt.wikipedia.org/wiki/L%C3%ADngua_hupd%C3%A1</t>
  </si>
  <si>
    <t>https://pt.wikipedia.org/wiki/L%C3%ADngua_guarani</t>
  </si>
  <si>
    <t>Bruna</t>
  </si>
  <si>
    <t>https://pt.wikipedia.org/wiki/L%C3%ADngua_tadaksahak</t>
  </si>
  <si>
    <t>Lara Santos Baumgartner</t>
  </si>
  <si>
    <t>https://pt.wikipedia.org/wiki/L%C3%ADngua_bora</t>
  </si>
  <si>
    <t>Lavinia Lopes Soeiro</t>
  </si>
  <si>
    <t>Leonardo Carvalho De Luca</t>
  </si>
  <si>
    <t>https://pt.wikipedia.org/wiki/L%C3%ADngua_lavukaleve</t>
  </si>
  <si>
    <t>https://pt.wikipedia.org/wiki/L%C3%ADngua_cingalesa</t>
  </si>
  <si>
    <t>Estrela de Prata</t>
  </si>
  <si>
    <t>https://pt.wikipedia.org/wiki/L%C3%ADngua_lepcha</t>
  </si>
  <si>
    <t>https://pt.wikipedia.org/wiki/L%C3%ADngua_luwo</t>
  </si>
  <si>
    <t>Lorena Mariana Costa Silva</t>
  </si>
  <si>
    <t>Lucas Henrique Bertanha</t>
  </si>
  <si>
    <t>https://pt.wikipedia.org/wiki/L%C3%ADngua_puyuma</t>
  </si>
  <si>
    <t>Max</t>
  </si>
  <si>
    <t>https://pt.wikipedia.org/wiki/L%C3%ADngua_de_sinais_de_Adamorobe</t>
  </si>
  <si>
    <t>Estrela Honrosa</t>
  </si>
  <si>
    <t>https://pt.wikipedia.org/wiki/L%C3%ADngua_menya</t>
  </si>
  <si>
    <t>https://pt.wikipedia.org/wiki/L%C3%ADngua_let%C3%A3</t>
  </si>
  <si>
    <t>Estrela de Ouro</t>
  </si>
  <si>
    <t>https://pt.wikipedia.org/wiki/L%C3%ADngua_telugo</t>
  </si>
  <si>
    <t>https://pt.wikipedia.org/wiki/L%C3%ADngua_tigr%C3%A9</t>
  </si>
  <si>
    <t>Morpheus Costa de Lima</t>
  </si>
  <si>
    <t>https://pt.wikipedia.org/wiki/L%C3%ADngua_rotokas</t>
  </si>
  <si>
    <t>https://pt.wikipedia.org/wiki/L%C3%ADngua_mongol</t>
  </si>
  <si>
    <t>https://pt.wikipedia.org/wiki/L%C3%ADngua_guniyandi</t>
  </si>
  <si>
    <t>https://pt.wikipedia.org/wiki/L%C3%ADngua_huasteca</t>
  </si>
  <si>
    <t>https://pt.wikipedia.org/wiki/L%C3%ADngua_pocomchi</t>
  </si>
  <si>
    <t>https://pt.wikipedia.org/wiki/L%C3%ADngua_sandawe</t>
  </si>
  <si>
    <t>https://pt.wikipedia.org/wiki/L%C3%ADngua_chiman%C3%A9</t>
  </si>
  <si>
    <t>https://pt.wikipedia.org/wiki/L%C3%ADngua_c%C3%B3rnica</t>
  </si>
  <si>
    <t>https://pt.wikipedia.org/wiki/L%C3%ADngua_nenets_da_tundra</t>
  </si>
  <si>
    <t>Vinícius Marques Hora</t>
  </si>
  <si>
    <t>https://pt.wikipedia.org/wiki/L%C3%ADngua_camaiur%C3%A1</t>
  </si>
  <si>
    <t>Participante
(capitão em negrito)</t>
  </si>
  <si>
    <r>
      <rPr>
        <rFont val="Proxima Nova"/>
        <b/>
        <color rgb="FFFFFFFF"/>
        <sz val="11.0"/>
      </rPr>
      <t xml:space="preserve">Times
</t>
    </r>
    <r>
      <rPr>
        <rFont val="Proxima Nova"/>
        <b/>
        <i/>
        <color rgb="FF990000"/>
        <sz val="11.0"/>
      </rPr>
      <t>em vermelho: melhor time</t>
    </r>
  </si>
  <si>
    <t>Total com autoavaliação</t>
  </si>
  <si>
    <t>Autoavaliação
(10)</t>
  </si>
  <si>
    <t>Total sem autoavaliação (80)</t>
  </si>
  <si>
    <t>Avaliação Processual (10)</t>
  </si>
  <si>
    <t>Time</t>
  </si>
  <si>
    <t>Orientador</t>
  </si>
  <si>
    <t>Equipe</t>
  </si>
  <si>
    <t>Juri especialista (50)</t>
  </si>
  <si>
    <t>Jurado 1</t>
  </si>
  <si>
    <t>Jurado 2</t>
  </si>
  <si>
    <t>Jurado 3</t>
  </si>
  <si>
    <t>Jurado 4</t>
  </si>
  <si>
    <t>Jurado 5</t>
  </si>
  <si>
    <t>Jurado 6</t>
  </si>
  <si>
    <t>Total dos Times (20)</t>
  </si>
  <si>
    <t>Nome</t>
  </si>
  <si>
    <t>Times</t>
  </si>
  <si>
    <t>Nomes</t>
  </si>
  <si>
    <t>Total</t>
  </si>
  <si>
    <t>em vermelho: melhores times</t>
  </si>
  <si>
    <t>Posição</t>
  </si>
  <si>
    <t>Debate</t>
  </si>
  <si>
    <t>Síntese</t>
  </si>
  <si>
    <t>Dikastérion Drómos</t>
  </si>
  <si>
    <t>Primeira Defesa</t>
  </si>
  <si>
    <t>Primeira Oposição</t>
  </si>
  <si>
    <t>Extensão Oposição</t>
  </si>
  <si>
    <t>Fenix do Forró</t>
  </si>
  <si>
    <t>Extensão Defesa</t>
  </si>
  <si>
    <t>Tucano</t>
  </si>
  <si>
    <t>Xingó</t>
  </si>
  <si>
    <t>Vicentinos</t>
  </si>
  <si>
    <t>Amuyuni</t>
  </si>
  <si>
    <t>Bansko</t>
  </si>
  <si>
    <t>Agá</t>
  </si>
  <si>
    <t>Café com leite</t>
  </si>
  <si>
    <t>Alisa meu pelo</t>
  </si>
  <si>
    <t>Chiqninchik Brasília</t>
  </si>
  <si>
    <t>Imitando Emojis</t>
  </si>
  <si>
    <t>P1</t>
  </si>
  <si>
    <t>A</t>
  </si>
  <si>
    <t>B</t>
  </si>
  <si>
    <t>de 0 a 4</t>
  </si>
  <si>
    <t>C</t>
  </si>
  <si>
    <t>de 0 a 5</t>
  </si>
  <si>
    <t>D</t>
  </si>
  <si>
    <t>Marc. Núm</t>
  </si>
  <si>
    <t>Alien. / Não Alien</t>
  </si>
  <si>
    <t>de 0 a 2,4</t>
  </si>
  <si>
    <t>Ordem frase</t>
  </si>
  <si>
    <t>POS</t>
  </si>
  <si>
    <t>de 0 a 3,6</t>
  </si>
  <si>
    <t>P2</t>
  </si>
  <si>
    <t>de 0 a 7</t>
  </si>
  <si>
    <t>Frase/plural</t>
  </si>
  <si>
    <t>Havaiano</t>
  </si>
  <si>
    <t>Crow-omaha</t>
  </si>
  <si>
    <t>Termos parentesco</t>
  </si>
  <si>
    <t>de 0 a 8</t>
  </si>
  <si>
    <t>P3</t>
  </si>
  <si>
    <t>Tarefa</t>
  </si>
  <si>
    <t>de 0 a 16</t>
  </si>
  <si>
    <t>Ortografia</t>
  </si>
  <si>
    <t>Explicação sílabas</t>
  </si>
  <si>
    <t>Limite do morfema</t>
  </si>
  <si>
    <t>Hierarquia</t>
  </si>
  <si>
    <t>Metátese</t>
  </si>
  <si>
    <t>Eliminação</t>
  </si>
  <si>
    <t>Lenição</t>
  </si>
  <si>
    <t>P4</t>
  </si>
  <si>
    <t>de 0 a 3</t>
  </si>
  <si>
    <t>E</t>
  </si>
  <si>
    <t>de 0 a 2</t>
  </si>
  <si>
    <t>F</t>
  </si>
  <si>
    <t>G</t>
  </si>
  <si>
    <t>Base 5/Base 20</t>
  </si>
  <si>
    <t>1-4 Trumai</t>
  </si>
  <si>
    <t>1-4 Yudjá</t>
  </si>
  <si>
    <t>Elementos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</si>
</sst>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"/>
  </numFmts>
  <fonts count="22">
    <font>
      <sz val="10.0"/>
      <color rgb="FF000000"/>
      <name val="Arial"/>
      <scheme val="minor"/>
    </font>
    <font>
      <b/>
      <sz val="11.0"/>
      <color rgb="FF000000"/>
      <name val="Proxima Nova"/>
    </font>
    <font>
      <b/>
      <sz val="11.0"/>
      <color rgb="FFCC0814"/>
      <name val="Proxima Nova"/>
    </font>
    <font>
      <sz val="11.0"/>
      <color rgb="FF000000"/>
      <name val="Proxima Nova"/>
    </font>
    <font>
      <b/>
      <sz val="11.0"/>
      <color rgb="FF434343"/>
      <name val="Proxima Nova"/>
    </font>
    <font>
      <b/>
      <u/>
      <sz val="11.0"/>
      <color rgb="FF434343"/>
      <name val="Proxima Nova"/>
    </font>
    <font>
      <b/>
      <sz val="11.0"/>
      <color rgb="FFFFFFFF"/>
      <name val="Proxima Nova"/>
    </font>
    <font>
      <sz val="11.0"/>
      <color rgb="FFFFFFFF"/>
      <name val="Proxima Nova"/>
    </font>
    <font/>
    <font>
      <sz val="11.0"/>
      <color rgb="FFCC0814"/>
      <name val="Proxima Nova"/>
    </font>
    <font>
      <b/>
      <sz val="11.0"/>
      <color theme="1"/>
      <name val="Proxima Nova"/>
    </font>
    <font>
      <sz val="11.0"/>
      <color theme="1"/>
      <name val="Proxima Nova"/>
    </font>
    <font>
      <b/>
      <i/>
      <sz val="11.0"/>
      <color theme="1"/>
      <name val="&quot;Proxima Nova&quot;"/>
    </font>
    <font>
      <b/>
      <sz val="11.0"/>
      <color theme="1"/>
      <name val="&quot;Proxima Nova&quot;"/>
    </font>
    <font>
      <b/>
      <i/>
      <sz val="11.0"/>
      <color rgb="FF990000"/>
      <name val="&quot;Proxima Nova&quot;"/>
    </font>
    <font>
      <sz val="11.0"/>
      <color theme="1"/>
      <name val="&quot;Proxima Nova&quot;"/>
    </font>
    <font>
      <color theme="1"/>
      <name val="Arial"/>
    </font>
    <font>
      <b/>
      <color theme="1"/>
      <name val="Arial"/>
    </font>
    <font>
      <b/>
      <sz val="11.0"/>
      <color rgb="FFFFFFFF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</fonts>
  <fills count="25">
    <fill>
      <patternFill patternType="none"/>
    </fill>
    <fill>
      <patternFill patternType="lightGray"/>
    </fill>
    <fill>
      <patternFill patternType="solid">
        <fgColor rgb="FFCCA677"/>
        <bgColor rgb="FFCCA677"/>
      </patternFill>
    </fill>
    <fill>
      <patternFill patternType="solid">
        <fgColor rgb="FFFF6D01"/>
        <bgColor rgb="FFFF6D01"/>
      </patternFill>
    </fill>
    <fill>
      <patternFill patternType="solid">
        <fgColor rgb="FF4285F4"/>
        <bgColor rgb="FF4285F4"/>
      </patternFill>
    </fill>
    <fill>
      <patternFill patternType="solid">
        <fgColor rgb="FF34A853"/>
        <bgColor rgb="FF34A853"/>
      </patternFill>
    </fill>
    <fill>
      <patternFill patternType="solid">
        <fgColor rgb="FFFBBC04"/>
        <bgColor rgb="FFFBBC04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8F2EB"/>
        <bgColor rgb="FFF8F2EB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46524"/>
        <bgColor rgb="FFF46524"/>
      </patternFill>
    </fill>
    <fill>
      <patternFill patternType="solid">
        <fgColor rgb="FFFFE6DD"/>
        <bgColor rgb="FFFFE6DD"/>
      </patternFill>
    </fill>
    <fill>
      <patternFill patternType="solid">
        <fgColor rgb="FFF7CB4D"/>
        <bgColor rgb="FFF7CB4D"/>
      </patternFill>
    </fill>
    <fill>
      <patternFill patternType="solid">
        <fgColor rgb="FF073763"/>
        <bgColor rgb="FF073763"/>
      </patternFill>
    </fill>
  </fills>
  <borders count="7">
    <border/>
    <border>
      <left/>
      <right/>
      <top/>
      <bottom/>
    </border>
    <border>
      <left style="thin">
        <color rgb="FF999999"/>
      </left>
      <right/>
      <top/>
      <bottom/>
    </border>
    <border>
      <left style="thin">
        <color rgb="FF999999"/>
      </left>
      <right/>
      <top/>
    </border>
    <border>
      <left/>
      <right/>
      <top/>
    </border>
    <border>
      <left style="thin">
        <color rgb="FF999999"/>
      </left>
      <right/>
    </border>
    <border>
      <left/>
      <right/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shrinkToFit="0" vertical="center" wrapText="0"/>
    </xf>
    <xf borderId="1" fillId="2" fontId="1" numFmtId="164" xfId="0" applyAlignment="1" applyBorder="1" applyFont="1" applyNumberFormat="1">
      <alignment horizontal="left" shrinkToFit="0" vertical="center" wrapText="1"/>
    </xf>
    <xf borderId="1" fillId="3" fontId="1" numFmtId="164" xfId="0" applyAlignment="1" applyBorder="1" applyFill="1" applyFont="1" applyNumberFormat="1">
      <alignment horizontal="center" shrinkToFit="0" vertical="center" wrapText="1"/>
    </xf>
    <xf borderId="1" fillId="4" fontId="1" numFmtId="164" xfId="0" applyAlignment="1" applyBorder="1" applyFill="1" applyFont="1" applyNumberFormat="1">
      <alignment horizontal="center" shrinkToFit="0" vertical="center" wrapText="1"/>
    </xf>
    <xf borderId="1" fillId="5" fontId="1" numFmtId="164" xfId="0" applyAlignment="1" applyBorder="1" applyFill="1" applyFont="1" applyNumberFormat="1">
      <alignment horizontal="center" shrinkToFit="0" vertical="center" wrapText="1"/>
    </xf>
    <xf borderId="1" fillId="6" fontId="1" numFmtId="164" xfId="0" applyAlignment="1" applyBorder="1" applyFill="1" applyFont="1" applyNumberFormat="1">
      <alignment horizontal="center" shrinkToFit="0" vertical="center" wrapText="1"/>
    </xf>
    <xf borderId="1" fillId="7" fontId="1" numFmtId="164" xfId="0" applyAlignment="1" applyBorder="1" applyFill="1" applyFont="1" applyNumberFormat="1">
      <alignment horizontal="center" readingOrder="0" shrinkToFit="0" vertical="center" wrapText="1"/>
    </xf>
    <xf borderId="1" fillId="8" fontId="2" numFmtId="164" xfId="0" applyAlignment="1" applyBorder="1" applyFill="1" applyFont="1" applyNumberFormat="1">
      <alignment shrinkToFit="0" vertical="center" wrapText="0"/>
    </xf>
    <xf borderId="1" fillId="8" fontId="3" numFmtId="164" xfId="0" applyAlignment="1" applyBorder="1" applyFont="1" applyNumberFormat="1">
      <alignment horizontal="left" shrinkToFit="0" vertical="bottom" wrapText="1"/>
    </xf>
    <xf borderId="1" fillId="8" fontId="3" numFmtId="164" xfId="0" applyAlignment="1" applyBorder="1" applyFont="1" applyNumberFormat="1">
      <alignment shrinkToFit="0" vertical="center" wrapText="0"/>
    </xf>
    <xf borderId="1" fillId="9" fontId="3" numFmtId="164" xfId="0" applyAlignment="1" applyBorder="1" applyFill="1" applyFont="1" applyNumberFormat="1">
      <alignment shrinkToFit="0" vertical="center" wrapText="1"/>
    </xf>
    <xf borderId="1" fillId="10" fontId="1" numFmtId="164" xfId="0" applyAlignment="1" applyBorder="1" applyFill="1" applyFont="1" applyNumberFormat="1">
      <alignment horizontal="center" shrinkToFit="0" vertical="center" wrapText="1"/>
    </xf>
    <xf borderId="1" fillId="11" fontId="3" numFmtId="164" xfId="0" applyAlignment="1" applyBorder="1" applyFill="1" applyFont="1" applyNumberFormat="1">
      <alignment shrinkToFit="0" vertical="center" wrapText="1"/>
    </xf>
    <xf borderId="1" fillId="12" fontId="1" numFmtId="164" xfId="0" applyAlignment="1" applyBorder="1" applyFill="1" applyFont="1" applyNumberFormat="1">
      <alignment horizontal="center" shrinkToFit="0" vertical="center" wrapText="1"/>
    </xf>
    <xf borderId="1" fillId="13" fontId="3" numFmtId="164" xfId="0" applyAlignment="1" applyBorder="1" applyFill="1" applyFont="1" applyNumberFormat="1">
      <alignment horizontal="center" shrinkToFit="0" vertical="center" wrapText="1"/>
    </xf>
    <xf borderId="1" fillId="13" fontId="2" numFmtId="164" xfId="0" applyAlignment="1" applyBorder="1" applyFont="1" applyNumberFormat="1">
      <alignment horizontal="center" shrinkToFit="0" vertical="center" wrapText="1"/>
    </xf>
    <xf borderId="1" fillId="14" fontId="1" numFmtId="164" xfId="0" applyAlignment="1" applyBorder="1" applyFill="1" applyFont="1" applyNumberFormat="1">
      <alignment horizontal="center" shrinkToFit="0" vertical="center" wrapText="1"/>
    </xf>
    <xf borderId="1" fillId="15" fontId="3" numFmtId="164" xfId="0" applyAlignment="1" applyBorder="1" applyFill="1" applyFont="1" applyNumberFormat="1">
      <alignment horizontal="center" shrinkToFit="0" vertical="center" wrapText="1"/>
    </xf>
    <xf borderId="1" fillId="16" fontId="1" numFmtId="164" xfId="0" applyAlignment="1" applyBorder="1" applyFill="1" applyFont="1" applyNumberFormat="1">
      <alignment horizontal="center" shrinkToFit="0" vertical="center" wrapText="1"/>
    </xf>
    <xf borderId="1" fillId="17" fontId="2" numFmtId="164" xfId="0" applyAlignment="1" applyBorder="1" applyFill="1" applyFont="1" applyNumberFormat="1">
      <alignment horizontal="center" shrinkToFit="0" vertical="center" wrapText="1"/>
    </xf>
    <xf borderId="1" fillId="18" fontId="4" numFmtId="164" xfId="0" applyAlignment="1" applyBorder="1" applyFill="1" applyFont="1" applyNumberFormat="1">
      <alignment shrinkToFit="0" vertical="center" wrapText="0"/>
    </xf>
    <xf borderId="1" fillId="18" fontId="3" numFmtId="164" xfId="0" applyAlignment="1" applyBorder="1" applyFont="1" applyNumberFormat="1">
      <alignment horizontal="left" shrinkToFit="0" vertical="bottom" wrapText="1"/>
    </xf>
    <xf borderId="1" fillId="18" fontId="3" numFmtId="164" xfId="0" applyAlignment="1" applyBorder="1" applyFont="1" applyNumberFormat="1">
      <alignment shrinkToFit="0" vertical="center" wrapText="0"/>
    </xf>
    <xf borderId="1" fillId="17" fontId="1" numFmtId="164" xfId="0" applyAlignment="1" applyBorder="1" applyFont="1" applyNumberFormat="1">
      <alignment horizontal="center" shrinkToFit="0" vertical="center" wrapText="1"/>
    </xf>
    <xf borderId="1" fillId="8" fontId="4" numFmtId="164" xfId="0" applyAlignment="1" applyBorder="1" applyFont="1" applyNumberFormat="1">
      <alignment shrinkToFit="0" vertical="center" wrapText="0"/>
    </xf>
    <xf borderId="1" fillId="9" fontId="2" numFmtId="164" xfId="0" applyAlignment="1" applyBorder="1" applyFont="1" applyNumberFormat="1">
      <alignment shrinkToFit="0" vertical="center" wrapText="1"/>
    </xf>
    <xf borderId="1" fillId="13" fontId="1" numFmtId="164" xfId="0" applyAlignment="1" applyBorder="1" applyFont="1" applyNumberFormat="1">
      <alignment horizontal="center" shrinkToFit="0" vertical="center" wrapText="0"/>
    </xf>
    <xf borderId="1" fillId="13" fontId="1" numFmtId="164" xfId="0" applyAlignment="1" applyBorder="1" applyFont="1" applyNumberFormat="1">
      <alignment horizontal="center" readingOrder="0" shrinkToFit="0" vertical="center" wrapText="1"/>
    </xf>
    <xf borderId="1" fillId="13" fontId="1" numFmtId="164" xfId="0" applyAlignment="1" applyBorder="1" applyFont="1" applyNumberFormat="1">
      <alignment horizontal="center" readingOrder="0" shrinkToFit="0" vertical="center" wrapText="0"/>
    </xf>
    <xf borderId="1" fillId="19" fontId="4" numFmtId="164" xfId="0" applyAlignment="1" applyBorder="1" applyFill="1" applyFont="1" applyNumberFormat="1">
      <alignment horizontal="left" shrinkToFit="0" vertical="center" wrapText="1"/>
    </xf>
    <xf borderId="1" fillId="20" fontId="4" numFmtId="164" xfId="0" applyAlignment="1" applyBorder="1" applyFill="1" applyFont="1" applyNumberFormat="1">
      <alignment horizontal="left" shrinkToFit="0" vertical="center" wrapText="1"/>
    </xf>
    <xf borderId="1" fillId="17" fontId="5" numFmtId="164" xfId="0" applyAlignment="1" applyBorder="1" applyFont="1" applyNumberFormat="1">
      <alignment horizontal="left" shrinkToFit="0" vertical="center" wrapText="0"/>
    </xf>
    <xf borderId="1" fillId="11" fontId="4" numFmtId="164" xfId="0" applyAlignment="1" applyBorder="1" applyFont="1" applyNumberFormat="1">
      <alignment horizontal="center" shrinkToFit="0" vertical="center" wrapText="1"/>
    </xf>
    <xf borderId="1" fillId="8" fontId="4" numFmtId="164" xfId="0" applyAlignment="1" applyBorder="1" applyFont="1" applyNumberFormat="1">
      <alignment horizontal="center" shrinkToFit="0" vertical="center" wrapText="1"/>
    </xf>
    <xf borderId="1" fillId="19" fontId="2" numFmtId="164" xfId="0" applyAlignment="1" applyBorder="1" applyFont="1" applyNumberFormat="1">
      <alignment horizontal="left" shrinkToFit="0" vertical="center" wrapText="1"/>
    </xf>
    <xf borderId="1" fillId="8" fontId="2" numFmtId="164" xfId="0" applyAlignment="1" applyBorder="1" applyFont="1" applyNumberFormat="1">
      <alignment horizontal="center" shrinkToFit="0" vertical="center" wrapText="1"/>
    </xf>
    <xf borderId="1" fillId="17" fontId="4" numFmtId="164" xfId="0" applyAlignment="1" applyBorder="1" applyFont="1" applyNumberFormat="1">
      <alignment horizontal="left" shrinkToFit="0" vertical="center" wrapText="0"/>
    </xf>
    <xf borderId="0" fillId="8" fontId="4" numFmtId="164" xfId="0" applyAlignment="1" applyFont="1" applyNumberFormat="1">
      <alignment shrinkToFit="0" vertical="center" wrapText="0"/>
    </xf>
    <xf borderId="1" fillId="21" fontId="6" numFmtId="164" xfId="0" applyAlignment="1" applyBorder="1" applyFill="1" applyFont="1" applyNumberFormat="1">
      <alignment horizontal="left" shrinkToFit="0" vertical="center" wrapText="1"/>
    </xf>
    <xf borderId="2" fillId="21" fontId="6" numFmtId="164" xfId="0" applyAlignment="1" applyBorder="1" applyFont="1" applyNumberFormat="1">
      <alignment horizontal="center" shrinkToFit="0" vertical="center" wrapText="1"/>
    </xf>
    <xf borderId="1" fillId="21" fontId="6" numFmtId="164" xfId="0" applyAlignment="1" applyBorder="1" applyFont="1" applyNumberFormat="1">
      <alignment horizontal="center" shrinkToFit="0" vertical="center" wrapText="1"/>
    </xf>
    <xf borderId="2" fillId="21" fontId="6" numFmtId="164" xfId="0" applyAlignment="1" applyBorder="1" applyFont="1" applyNumberFormat="1">
      <alignment horizontal="left" shrinkToFit="0" vertical="center" wrapText="1"/>
    </xf>
    <xf borderId="1" fillId="21" fontId="7" numFmtId="164" xfId="0" applyAlignment="1" applyBorder="1" applyFont="1" applyNumberFormat="1">
      <alignment horizontal="left" readingOrder="0" shrinkToFit="0" vertical="center" wrapText="1"/>
    </xf>
    <xf borderId="1" fillId="8" fontId="1" numFmtId="164" xfId="0" applyAlignment="1" applyBorder="1" applyFont="1" applyNumberFormat="1">
      <alignment shrinkToFit="0" vertical="center" wrapText="0"/>
    </xf>
    <xf borderId="1" fillId="8" fontId="3" numFmtId="164" xfId="0" applyAlignment="1" applyBorder="1" applyFont="1" applyNumberFormat="1">
      <alignment horizontal="left" shrinkToFit="0" vertical="center" wrapText="1"/>
    </xf>
    <xf borderId="1" fillId="8" fontId="3" numFmtId="164" xfId="0" applyAlignment="1" applyBorder="1" applyFont="1" applyNumberFormat="1">
      <alignment horizontal="center" shrinkToFit="0" vertical="center" wrapText="0"/>
    </xf>
    <xf borderId="3" fillId="8" fontId="1" numFmtId="164" xfId="0" applyAlignment="1" applyBorder="1" applyFont="1" applyNumberFormat="1">
      <alignment horizontal="center" shrinkToFit="0" vertical="center" wrapText="1"/>
    </xf>
    <xf borderId="4" fillId="8" fontId="3" numFmtId="164" xfId="0" applyAlignment="1" applyBorder="1" applyFont="1" applyNumberFormat="1">
      <alignment horizontal="center" shrinkToFit="0" vertical="center" wrapText="1"/>
    </xf>
    <xf borderId="5" fillId="0" fontId="8" numFmtId="0" xfId="0" applyBorder="1" applyFont="1"/>
    <xf borderId="6" fillId="0" fontId="8" numFmtId="0" xfId="0" applyBorder="1" applyFont="1"/>
    <xf borderId="1" fillId="22" fontId="1" numFmtId="164" xfId="0" applyAlignment="1" applyBorder="1" applyFill="1" applyFont="1" applyNumberFormat="1">
      <alignment shrinkToFit="0" vertical="center" wrapText="0"/>
    </xf>
    <xf borderId="1" fillId="22" fontId="3" numFmtId="164" xfId="0" applyAlignment="1" applyBorder="1" applyFont="1" applyNumberFormat="1">
      <alignment horizontal="left" shrinkToFit="0" vertical="center" wrapText="1"/>
    </xf>
    <xf borderId="1" fillId="22" fontId="3" numFmtId="164" xfId="0" applyAlignment="1" applyBorder="1" applyFont="1" applyNumberFormat="1">
      <alignment horizontal="center" shrinkToFit="0" vertical="center" wrapText="0"/>
    </xf>
    <xf borderId="3" fillId="22" fontId="1" numFmtId="164" xfId="0" applyAlignment="1" applyBorder="1" applyFont="1" applyNumberFormat="1">
      <alignment horizontal="center" shrinkToFit="0" vertical="center" wrapText="1"/>
    </xf>
    <xf borderId="4" fillId="22" fontId="3" numFmtId="164" xfId="0" applyAlignment="1" applyBorder="1" applyFont="1" applyNumberFormat="1">
      <alignment horizontal="center" shrinkToFit="0" vertical="center" wrapText="1"/>
    </xf>
    <xf borderId="1" fillId="22" fontId="3" numFmtId="164" xfId="0" applyAlignment="1" applyBorder="1" applyFont="1" applyNumberFormat="1">
      <alignment shrinkToFit="0" vertical="center" wrapText="0"/>
    </xf>
    <xf borderId="1" fillId="22" fontId="2" numFmtId="164" xfId="0" applyAlignment="1" applyBorder="1" applyFont="1" applyNumberFormat="1">
      <alignment shrinkToFit="0" vertical="center" wrapText="0"/>
    </xf>
    <xf borderId="1" fillId="22" fontId="2" numFmtId="164" xfId="0" applyAlignment="1" applyBorder="1" applyFont="1" applyNumberFormat="1">
      <alignment horizontal="left" shrinkToFit="0" vertical="center" wrapText="1"/>
    </xf>
    <xf borderId="3" fillId="22" fontId="2" numFmtId="164" xfId="0" applyAlignment="1" applyBorder="1" applyFont="1" applyNumberFormat="1">
      <alignment horizontal="center" shrinkToFit="0" vertical="center" wrapText="1"/>
    </xf>
    <xf borderId="1" fillId="22" fontId="9" numFmtId="164" xfId="0" applyAlignment="1" applyBorder="1" applyFont="1" applyNumberFormat="1">
      <alignment shrinkToFit="0" vertical="center" wrapText="0"/>
    </xf>
    <xf borderId="1" fillId="8" fontId="10" numFmtId="164" xfId="0" applyAlignment="1" applyBorder="1" applyFont="1" applyNumberFormat="1">
      <alignment shrinkToFit="0" vertical="center" wrapText="0"/>
    </xf>
    <xf borderId="1" fillId="8" fontId="11" numFmtId="164" xfId="0" applyAlignment="1" applyBorder="1" applyFont="1" applyNumberFormat="1">
      <alignment horizontal="left" shrinkToFit="0" vertical="center" wrapText="1"/>
    </xf>
    <xf borderId="1" fillId="8" fontId="11" numFmtId="164" xfId="0" applyAlignment="1" applyBorder="1" applyFont="1" applyNumberFormat="1">
      <alignment horizontal="center" shrinkToFit="0" vertical="center" wrapText="0"/>
    </xf>
    <xf borderId="3" fillId="8" fontId="10" numFmtId="164" xfId="0" applyAlignment="1" applyBorder="1" applyFont="1" applyNumberFormat="1">
      <alignment horizontal="center" shrinkToFit="0" vertical="center" wrapText="1"/>
    </xf>
    <xf borderId="1" fillId="8" fontId="11" numFmtId="164" xfId="0" applyAlignment="1" applyBorder="1" applyFont="1" applyNumberFormat="1">
      <alignment shrinkToFit="0" vertical="center" wrapText="0"/>
    </xf>
    <xf borderId="0" fillId="23" fontId="12" numFmtId="164" xfId="0" applyAlignment="1" applyFill="1" applyFont="1" applyNumberFormat="1">
      <alignment horizontal="center" vertical="center"/>
    </xf>
    <xf borderId="0" fillId="23" fontId="13" numFmtId="164" xfId="0" applyAlignment="1" applyFont="1" applyNumberFormat="1">
      <alignment horizontal="center" shrinkToFit="0" vertical="center" wrapText="1"/>
    </xf>
    <xf borderId="0" fillId="23" fontId="12" numFmtId="1" xfId="0" applyAlignment="1" applyFont="1" applyNumberFormat="1">
      <alignment horizontal="center" readingOrder="0" shrinkToFit="0" vertical="center" wrapText="1"/>
    </xf>
    <xf borderId="0" fillId="23" fontId="12" numFmtId="164" xfId="0" applyAlignment="1" applyFont="1" applyNumberFormat="1">
      <alignment horizontal="center" readingOrder="0" shrinkToFit="0" vertical="center" wrapText="1"/>
    </xf>
    <xf borderId="0" fillId="23" fontId="14" numFmtId="164" xfId="0" applyAlignment="1" applyFont="1" applyNumberFormat="1">
      <alignment horizontal="center" shrinkToFit="0" vertical="center" wrapText="1"/>
    </xf>
    <xf borderId="0" fillId="8" fontId="15" numFmtId="164" xfId="0" applyAlignment="1" applyFont="1" applyNumberFormat="1">
      <alignment vertical="center"/>
    </xf>
    <xf borderId="0" fillId="8" fontId="15" numFmtId="164" xfId="0" applyAlignment="1" applyFont="1" applyNumberFormat="1">
      <alignment shrinkToFit="0" vertical="center" wrapText="1"/>
    </xf>
    <xf borderId="0" fillId="8" fontId="15" numFmtId="164" xfId="0" applyAlignment="1" applyFont="1" applyNumberFormat="1">
      <alignment horizontal="center" shrinkToFit="0" vertical="center" wrapText="1"/>
    </xf>
    <xf borderId="0" fillId="8" fontId="15" numFmtId="1" xfId="0" applyAlignment="1" applyFont="1" applyNumberFormat="1">
      <alignment horizontal="center" readingOrder="0" shrinkToFit="0" vertical="center" wrapText="1"/>
    </xf>
    <xf borderId="0" fillId="0" fontId="15" numFmtId="1" xfId="0" applyAlignment="1" applyFont="1" applyNumberFormat="1">
      <alignment horizontal="center" shrinkToFit="0" vertical="center" wrapText="1"/>
    </xf>
    <xf borderId="0" fillId="0" fontId="15" numFmtId="1" xfId="0" applyAlignment="1" applyFont="1" applyNumberFormat="1">
      <alignment horizontal="center" readingOrder="0" shrinkToFit="0" vertical="center" wrapText="1"/>
    </xf>
    <xf borderId="0" fillId="0" fontId="16" numFmtId="1" xfId="0" applyAlignment="1" applyFont="1" applyNumberFormat="1">
      <alignment horizontal="center" shrinkToFit="0" vertical="center" wrapText="1"/>
    </xf>
    <xf borderId="0" fillId="0" fontId="16" numFmtId="1" xfId="0" applyAlignment="1" applyFont="1" applyNumberFormat="1">
      <alignment horizontal="center" readingOrder="0" shrinkToFit="0" vertical="center" wrapText="1"/>
    </xf>
    <xf borderId="0" fillId="0" fontId="17" numFmtId="1" xfId="0" applyAlignment="1" applyFont="1" applyNumberFormat="1">
      <alignment horizontal="center" shrinkToFit="0" vertical="center" wrapText="1"/>
    </xf>
    <xf borderId="0" fillId="8" fontId="15" numFmtId="164" xfId="0" applyAlignment="1" applyFont="1" applyNumberFormat="1">
      <alignment vertical="center"/>
    </xf>
    <xf borderId="0" fillId="15" fontId="15" numFmtId="164" xfId="0" applyAlignment="1" applyFont="1" applyNumberFormat="1">
      <alignment vertical="center"/>
    </xf>
    <xf borderId="0" fillId="15" fontId="15" numFmtId="164" xfId="0" applyAlignment="1" applyFont="1" applyNumberFormat="1">
      <alignment shrinkToFit="0" vertical="center" wrapText="1"/>
    </xf>
    <xf borderId="0" fillId="15" fontId="15" numFmtId="164" xfId="0" applyAlignment="1" applyFont="1" applyNumberFormat="1">
      <alignment horizontal="center" shrinkToFit="0" vertical="center" wrapText="1"/>
    </xf>
    <xf borderId="0" fillId="15" fontId="15" numFmtId="164" xfId="0" applyAlignment="1" applyFont="1" applyNumberFormat="1">
      <alignment horizontal="center" readingOrder="0" shrinkToFit="0" vertical="center" wrapText="1"/>
    </xf>
    <xf borderId="0" fillId="15" fontId="15" numFmtId="1" xfId="0" applyAlignment="1" applyFont="1" applyNumberFormat="1">
      <alignment horizontal="center" shrinkToFit="0" vertical="center" wrapText="1"/>
    </xf>
    <xf borderId="0" fillId="15" fontId="15" numFmtId="1" xfId="0" applyAlignment="1" applyFont="1" applyNumberFormat="1">
      <alignment horizontal="center" readingOrder="0" shrinkToFit="0" vertical="center" wrapText="1"/>
    </xf>
    <xf borderId="0" fillId="15" fontId="16" numFmtId="1" xfId="0" applyAlignment="1" applyFont="1" applyNumberFormat="1">
      <alignment horizontal="center" shrinkToFit="0" vertical="center" wrapText="1"/>
    </xf>
    <xf borderId="0" fillId="15" fontId="16" numFmtId="1" xfId="0" applyAlignment="1" applyFont="1" applyNumberFormat="1">
      <alignment horizontal="center" readingOrder="0" shrinkToFit="0" vertical="center" wrapText="1"/>
    </xf>
    <xf borderId="0" fillId="15" fontId="17" numFmtId="1" xfId="0" applyAlignment="1" applyFont="1" applyNumberFormat="1">
      <alignment horizontal="center" shrinkToFit="0" vertical="center" wrapText="1"/>
    </xf>
    <xf borderId="0" fillId="8" fontId="15" numFmtId="164" xfId="0" applyAlignment="1" applyFont="1" applyNumberFormat="1">
      <alignment horizontal="center" readingOrder="0" shrinkToFit="0" vertical="center" wrapText="1"/>
    </xf>
    <xf borderId="0" fillId="0" fontId="15" numFmtId="164" xfId="0" applyAlignment="1" applyFont="1" applyNumberFormat="1">
      <alignment horizontal="center" readingOrder="0" shrinkToFit="0" vertical="center" wrapText="1"/>
    </xf>
    <xf borderId="0" fillId="15" fontId="15" numFmtId="164" xfId="0" applyAlignment="1" applyFont="1" applyNumberFormat="1">
      <alignment vertical="center"/>
    </xf>
    <xf borderId="1" fillId="24" fontId="18" numFmtId="165" xfId="0" applyAlignment="1" applyBorder="1" applyFill="1" applyFont="1" applyNumberFormat="1">
      <alignment shrinkToFit="0" vertical="bottom" wrapText="0"/>
    </xf>
    <xf borderId="0" fillId="0" fontId="19" numFmtId="165" xfId="0" applyAlignment="1" applyFont="1" applyNumberFormat="1">
      <alignment shrinkToFit="0" vertical="bottom" wrapText="0"/>
    </xf>
    <xf borderId="0" fillId="0" fontId="20" numFmtId="165" xfId="0" applyAlignment="1" applyFont="1" applyNumberFormat="1">
      <alignment shrinkToFit="0" vertical="bottom" wrapText="0"/>
    </xf>
    <xf borderId="0" fillId="0" fontId="20" numFmtId="0" xfId="0" applyAlignment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1" fillId="24" fontId="19" numFmtId="165" xfId="0" applyAlignment="1" applyBorder="1" applyFont="1" applyNumberFormat="1">
      <alignment shrinkToFit="0" vertical="bottom" wrapText="0"/>
    </xf>
    <xf borderId="0" fillId="0" fontId="21" numFmtId="0" xfId="0" applyAlignment="1" applyFont="1">
      <alignment shrinkToFit="0" vertical="bottom" wrapText="0"/>
    </xf>
  </cellXfs>
  <cellStyles count="1">
    <cellStyle xfId="0" name="Normal" builtinId="0"/>
  </cellStyles>
  <dxfs count="1">
    <dxf>
      <font>
        <b/>
        <color rgb="FFCC0814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40.88"/>
    <col customWidth="1" min="2" max="2" width="25.75"/>
    <col customWidth="1" min="3" max="3" width="13.88"/>
    <col customWidth="1" min="4" max="5" width="35.63"/>
    <col customWidth="1" min="6" max="6" width="27.88"/>
    <col customWidth="1" min="7" max="7" width="15.25"/>
    <col customWidth="1" min="8" max="8" width="29.13"/>
    <col customWidth="1" min="9" max="9" width="15.75"/>
    <col customWidth="1" min="10" max="10" width="14.75"/>
    <col customWidth="1" min="11" max="11" width="14.25"/>
    <col customWidth="1" min="12" max="15" width="15.75"/>
    <col customWidth="1" min="16" max="16" width="20.25"/>
    <col customWidth="1" min="17" max="20" width="15.75"/>
    <col customWidth="1" min="21" max="21" width="27.5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</row>
    <row r="2" ht="13.5" customHeight="1">
      <c r="A2" s="8" t="s">
        <v>21</v>
      </c>
      <c r="B2" s="9" t="s">
        <v>22</v>
      </c>
      <c r="C2" s="9" t="s">
        <v>23</v>
      </c>
      <c r="D2" s="10" t="s">
        <v>24</v>
      </c>
      <c r="E2" s="10" t="s">
        <v>24</v>
      </c>
      <c r="F2" s="11" t="s">
        <v>25</v>
      </c>
      <c r="G2" s="12">
        <v>56.0</v>
      </c>
      <c r="H2" s="13" t="s">
        <v>26</v>
      </c>
      <c r="I2" s="14">
        <v>74.47333333333333</v>
      </c>
      <c r="J2" s="15">
        <v>20.2</v>
      </c>
      <c r="K2" s="16">
        <v>27.0</v>
      </c>
      <c r="L2" s="15">
        <v>2.1</v>
      </c>
      <c r="M2" s="15">
        <v>30.0</v>
      </c>
      <c r="N2" s="15">
        <v>10.0</v>
      </c>
      <c r="O2" s="17">
        <v>89.30000000000001</v>
      </c>
      <c r="P2" s="18" t="s">
        <v>27</v>
      </c>
      <c r="Q2" s="18">
        <v>18.0</v>
      </c>
      <c r="R2" s="18">
        <v>21.0</v>
      </c>
      <c r="S2" s="18">
        <v>24.0</v>
      </c>
      <c r="T2" s="19">
        <v>63.0</v>
      </c>
      <c r="U2" s="20">
        <v>282.7733333333333</v>
      </c>
    </row>
    <row r="3" ht="13.5" customHeight="1">
      <c r="A3" s="21" t="s">
        <v>28</v>
      </c>
      <c r="B3" s="22" t="s">
        <v>29</v>
      </c>
      <c r="C3" s="22" t="s">
        <v>30</v>
      </c>
      <c r="D3" s="23" t="s">
        <v>31</v>
      </c>
      <c r="E3" s="23" t="s">
        <v>32</v>
      </c>
      <c r="F3" s="11" t="s">
        <v>33</v>
      </c>
      <c r="G3" s="12">
        <v>56.0</v>
      </c>
      <c r="H3" s="13" t="s">
        <v>34</v>
      </c>
      <c r="I3" s="14">
        <v>73.50666666666666</v>
      </c>
      <c r="J3" s="15">
        <v>18.9</v>
      </c>
      <c r="K3" s="15">
        <v>25.2</v>
      </c>
      <c r="L3" s="15">
        <v>3.1999999999999997</v>
      </c>
      <c r="M3" s="16">
        <v>30.0</v>
      </c>
      <c r="N3" s="15">
        <v>10.0</v>
      </c>
      <c r="O3" s="17">
        <v>87.3</v>
      </c>
      <c r="P3" s="18" t="s">
        <v>35</v>
      </c>
      <c r="Q3" s="18">
        <v>18.0</v>
      </c>
      <c r="R3" s="18">
        <v>20.0</v>
      </c>
      <c r="S3" s="18">
        <v>16.0</v>
      </c>
      <c r="T3" s="19">
        <v>54.0</v>
      </c>
      <c r="U3" s="24">
        <v>270.8066666666667</v>
      </c>
    </row>
    <row r="4" ht="13.5" customHeight="1">
      <c r="A4" s="25" t="s">
        <v>36</v>
      </c>
      <c r="B4" s="9" t="s">
        <v>37</v>
      </c>
      <c r="C4" s="9" t="s">
        <v>23</v>
      </c>
      <c r="D4" s="10" t="s">
        <v>38</v>
      </c>
      <c r="E4" s="10" t="s">
        <v>38</v>
      </c>
      <c r="F4" s="11" t="s">
        <v>39</v>
      </c>
      <c r="G4" s="12">
        <v>57.0</v>
      </c>
      <c r="H4" s="13" t="s">
        <v>40</v>
      </c>
      <c r="I4" s="14">
        <v>72.0</v>
      </c>
      <c r="J4" s="15">
        <v>19.9</v>
      </c>
      <c r="K4" s="15">
        <v>24.1</v>
      </c>
      <c r="L4" s="15">
        <v>16.900000000000002</v>
      </c>
      <c r="M4" s="15">
        <v>0.0</v>
      </c>
      <c r="N4" s="15">
        <v>10.0</v>
      </c>
      <c r="O4" s="17">
        <v>70.9</v>
      </c>
      <c r="P4" s="18" t="s">
        <v>41</v>
      </c>
      <c r="Q4" s="18">
        <v>22.0</v>
      </c>
      <c r="R4" s="18">
        <v>22.0</v>
      </c>
      <c r="S4" s="18">
        <v>23.0</v>
      </c>
      <c r="T4" s="19">
        <v>67.0</v>
      </c>
      <c r="U4" s="24">
        <v>266.9</v>
      </c>
    </row>
    <row r="5" ht="13.5" customHeight="1">
      <c r="A5" s="21" t="s">
        <v>42</v>
      </c>
      <c r="B5" s="22" t="s">
        <v>43</v>
      </c>
      <c r="C5" s="22" t="s">
        <v>30</v>
      </c>
      <c r="D5" s="23" t="s">
        <v>44</v>
      </c>
      <c r="E5" s="23" t="s">
        <v>44</v>
      </c>
      <c r="F5" s="26" t="s">
        <v>45</v>
      </c>
      <c r="G5" s="12">
        <v>58.0</v>
      </c>
      <c r="H5" s="13" t="s">
        <v>46</v>
      </c>
      <c r="I5" s="14">
        <v>72.14666666666668</v>
      </c>
      <c r="J5" s="16">
        <v>24.5</v>
      </c>
      <c r="K5" s="15">
        <v>23.9</v>
      </c>
      <c r="L5" s="15">
        <v>3.5</v>
      </c>
      <c r="M5" s="15">
        <v>21.400000000000002</v>
      </c>
      <c r="N5" s="15">
        <v>10.0</v>
      </c>
      <c r="O5" s="17">
        <v>83.3</v>
      </c>
      <c r="P5" s="18" t="s">
        <v>47</v>
      </c>
      <c r="Q5" s="18">
        <v>13.0</v>
      </c>
      <c r="R5" s="18">
        <v>17.0</v>
      </c>
      <c r="S5" s="18">
        <v>20.0</v>
      </c>
      <c r="T5" s="19">
        <v>50.0</v>
      </c>
      <c r="U5" s="24">
        <v>263.44666666666666</v>
      </c>
    </row>
    <row r="6" ht="13.5" customHeight="1">
      <c r="A6" s="25" t="s">
        <v>48</v>
      </c>
      <c r="B6" s="9" t="s">
        <v>49</v>
      </c>
      <c r="C6" s="9" t="s">
        <v>30</v>
      </c>
      <c r="D6" s="10" t="s">
        <v>50</v>
      </c>
      <c r="E6" s="10" t="s">
        <v>51</v>
      </c>
      <c r="F6" s="26" t="s">
        <v>52</v>
      </c>
      <c r="G6" s="12">
        <v>60.0</v>
      </c>
      <c r="H6" s="13" t="s">
        <v>53</v>
      </c>
      <c r="I6" s="14">
        <v>72.20666666666666</v>
      </c>
      <c r="J6" s="15">
        <v>18.7</v>
      </c>
      <c r="K6" s="15">
        <v>23.0</v>
      </c>
      <c r="L6" s="15">
        <v>26.7</v>
      </c>
      <c r="M6" s="15">
        <v>0.0</v>
      </c>
      <c r="N6" s="15">
        <v>10.0</v>
      </c>
      <c r="O6" s="17">
        <v>78.4</v>
      </c>
      <c r="P6" s="18" t="s">
        <v>54</v>
      </c>
      <c r="Q6" s="18">
        <v>16.0</v>
      </c>
      <c r="R6" s="18">
        <v>10.0</v>
      </c>
      <c r="S6" s="18">
        <v>22.0</v>
      </c>
      <c r="T6" s="19">
        <v>48.0</v>
      </c>
      <c r="U6" s="24">
        <v>258.6066666666667</v>
      </c>
    </row>
    <row r="7" ht="13.5" customHeight="1">
      <c r="A7" s="21" t="s">
        <v>55</v>
      </c>
      <c r="B7" s="22" t="s">
        <v>56</v>
      </c>
      <c r="C7" s="22" t="s">
        <v>30</v>
      </c>
      <c r="D7" s="23" t="s">
        <v>57</v>
      </c>
      <c r="E7" s="23" t="s">
        <v>58</v>
      </c>
      <c r="F7" s="11" t="s">
        <v>59</v>
      </c>
      <c r="G7" s="12">
        <v>56.0</v>
      </c>
      <c r="H7" s="13" t="s">
        <v>60</v>
      </c>
      <c r="I7" s="14">
        <v>75.52666666666667</v>
      </c>
      <c r="J7" s="15">
        <v>18.7</v>
      </c>
      <c r="K7" s="15">
        <v>15.600000000000001</v>
      </c>
      <c r="L7" s="15">
        <v>0.0</v>
      </c>
      <c r="M7" s="15">
        <v>30.0</v>
      </c>
      <c r="N7" s="15">
        <v>10.0</v>
      </c>
      <c r="O7" s="17">
        <v>74.3</v>
      </c>
      <c r="P7" s="18" t="s">
        <v>47</v>
      </c>
      <c r="Q7" s="18">
        <v>13.0</v>
      </c>
      <c r="R7" s="18">
        <v>17.0</v>
      </c>
      <c r="S7" s="18">
        <v>20.0</v>
      </c>
      <c r="T7" s="19">
        <v>50.0</v>
      </c>
      <c r="U7" s="24">
        <v>255.82666666666665</v>
      </c>
    </row>
    <row r="8" ht="13.5" customHeight="1">
      <c r="A8" s="25" t="s">
        <v>61</v>
      </c>
      <c r="B8" s="9" t="s">
        <v>43</v>
      </c>
      <c r="C8" s="9" t="s">
        <v>30</v>
      </c>
      <c r="D8" s="10" t="s">
        <v>62</v>
      </c>
      <c r="E8" s="10" t="s">
        <v>62</v>
      </c>
      <c r="F8" s="11" t="s">
        <v>63</v>
      </c>
      <c r="G8" s="12">
        <v>59.0</v>
      </c>
      <c r="H8" s="13" t="s">
        <v>64</v>
      </c>
      <c r="I8" s="14">
        <v>76.76</v>
      </c>
      <c r="J8" s="15">
        <v>18.7</v>
      </c>
      <c r="K8" s="15">
        <v>21.099999999999998</v>
      </c>
      <c r="L8" s="15">
        <v>0.0</v>
      </c>
      <c r="M8" s="15">
        <v>15.299999999999999</v>
      </c>
      <c r="N8" s="15">
        <v>10.0</v>
      </c>
      <c r="O8" s="17">
        <v>65.1</v>
      </c>
      <c r="P8" s="18" t="s">
        <v>47</v>
      </c>
      <c r="Q8" s="18">
        <v>13.0</v>
      </c>
      <c r="R8" s="18">
        <v>17.0</v>
      </c>
      <c r="S8" s="18">
        <v>20.0</v>
      </c>
      <c r="T8" s="19">
        <v>50.0</v>
      </c>
      <c r="U8" s="24">
        <v>250.85999999999999</v>
      </c>
    </row>
    <row r="9" ht="13.5" customHeight="1">
      <c r="A9" s="21" t="s">
        <v>65</v>
      </c>
      <c r="B9" s="22" t="s">
        <v>66</v>
      </c>
      <c r="C9" s="22" t="s">
        <v>30</v>
      </c>
      <c r="D9" s="23" t="s">
        <v>67</v>
      </c>
      <c r="E9" s="23" t="s">
        <v>68</v>
      </c>
      <c r="F9" s="11" t="s">
        <v>69</v>
      </c>
      <c r="G9" s="12">
        <v>56.0</v>
      </c>
      <c r="H9" s="13" t="s">
        <v>70</v>
      </c>
      <c r="I9" s="14">
        <v>74.35333333333334</v>
      </c>
      <c r="J9" s="15">
        <v>18.0</v>
      </c>
      <c r="K9" s="15">
        <v>18.0</v>
      </c>
      <c r="L9" s="15">
        <v>0.0</v>
      </c>
      <c r="M9" s="15">
        <v>0.0</v>
      </c>
      <c r="N9" s="15">
        <v>10.0</v>
      </c>
      <c r="O9" s="17">
        <v>46.0</v>
      </c>
      <c r="P9" s="18" t="s">
        <v>41</v>
      </c>
      <c r="Q9" s="18">
        <v>22.0</v>
      </c>
      <c r="R9" s="18">
        <v>22.0</v>
      </c>
      <c r="S9" s="18">
        <v>23.0</v>
      </c>
      <c r="T9" s="19">
        <v>67.0</v>
      </c>
      <c r="U9" s="24">
        <v>243.35333333333335</v>
      </c>
    </row>
    <row r="10" ht="13.5" customHeight="1">
      <c r="A10" s="25" t="s">
        <v>71</v>
      </c>
      <c r="B10" s="9" t="s">
        <v>29</v>
      </c>
      <c r="C10" s="9" t="s">
        <v>23</v>
      </c>
      <c r="D10" s="10" t="s">
        <v>31</v>
      </c>
      <c r="E10" s="10" t="s">
        <v>31</v>
      </c>
      <c r="F10" s="11" t="s">
        <v>72</v>
      </c>
      <c r="G10" s="12">
        <v>45.0</v>
      </c>
      <c r="H10" s="13" t="s">
        <v>73</v>
      </c>
      <c r="I10" s="14">
        <v>61.519999999999996</v>
      </c>
      <c r="J10" s="15">
        <v>19.6</v>
      </c>
      <c r="K10" s="15">
        <v>15.0</v>
      </c>
      <c r="L10" s="16">
        <v>27.2</v>
      </c>
      <c r="M10" s="15">
        <v>0.0</v>
      </c>
      <c r="N10" s="15">
        <v>8.0</v>
      </c>
      <c r="O10" s="17">
        <v>69.8</v>
      </c>
      <c r="P10" s="18" t="s">
        <v>27</v>
      </c>
      <c r="Q10" s="18">
        <v>18.0</v>
      </c>
      <c r="R10" s="18">
        <v>21.0</v>
      </c>
      <c r="S10" s="18">
        <v>24.0</v>
      </c>
      <c r="T10" s="19">
        <v>63.0</v>
      </c>
      <c r="U10" s="24">
        <v>239.32</v>
      </c>
    </row>
    <row r="11" ht="13.5" customHeight="1">
      <c r="A11" s="21" t="s">
        <v>74</v>
      </c>
      <c r="B11" s="22" t="s">
        <v>75</v>
      </c>
      <c r="C11" s="22" t="s">
        <v>76</v>
      </c>
      <c r="D11" s="23" t="s">
        <v>77</v>
      </c>
      <c r="E11" s="23" t="s">
        <v>78</v>
      </c>
      <c r="F11" s="11" t="s">
        <v>79</v>
      </c>
      <c r="G11" s="12">
        <v>58.0</v>
      </c>
      <c r="H11" s="13" t="s">
        <v>26</v>
      </c>
      <c r="I11" s="14">
        <v>74.47333333333333</v>
      </c>
      <c r="J11" s="15">
        <v>14.1</v>
      </c>
      <c r="K11" s="15">
        <v>22.2</v>
      </c>
      <c r="L11" s="15">
        <v>0.3</v>
      </c>
      <c r="M11" s="15">
        <v>3.6</v>
      </c>
      <c r="N11" s="15">
        <v>10.0</v>
      </c>
      <c r="O11" s="17">
        <v>50.199999999999996</v>
      </c>
      <c r="P11" s="18" t="s">
        <v>35</v>
      </c>
      <c r="Q11" s="18">
        <v>18.0</v>
      </c>
      <c r="R11" s="18">
        <v>20.0</v>
      </c>
      <c r="S11" s="18">
        <v>16.0</v>
      </c>
      <c r="T11" s="19">
        <v>54.0</v>
      </c>
      <c r="U11" s="24">
        <v>236.67333333333332</v>
      </c>
    </row>
    <row r="12" ht="13.5" customHeight="1">
      <c r="A12" s="25" t="s">
        <v>80</v>
      </c>
      <c r="B12" s="9" t="s">
        <v>81</v>
      </c>
      <c r="C12" s="9" t="s">
        <v>76</v>
      </c>
      <c r="D12" s="10" t="s">
        <v>82</v>
      </c>
      <c r="E12" s="10" t="s">
        <v>82</v>
      </c>
      <c r="F12" s="11" t="s">
        <v>83</v>
      </c>
      <c r="G12" s="12">
        <v>54.5</v>
      </c>
      <c r="H12" s="13" t="s">
        <v>73</v>
      </c>
      <c r="I12" s="14">
        <v>62.519999999999996</v>
      </c>
      <c r="J12" s="15">
        <v>11.1</v>
      </c>
      <c r="K12" s="15">
        <v>15.8</v>
      </c>
      <c r="L12" s="15">
        <v>16.299999999999997</v>
      </c>
      <c r="M12" s="15">
        <v>0.0</v>
      </c>
      <c r="N12" s="15">
        <v>7.0</v>
      </c>
      <c r="O12" s="17">
        <v>50.199999999999996</v>
      </c>
      <c r="P12" s="18" t="s">
        <v>41</v>
      </c>
      <c r="Q12" s="18">
        <v>22.0</v>
      </c>
      <c r="R12" s="18">
        <v>22.0</v>
      </c>
      <c r="S12" s="18">
        <v>23.0</v>
      </c>
      <c r="T12" s="19">
        <v>67.0</v>
      </c>
      <c r="U12" s="24">
        <v>234.22</v>
      </c>
    </row>
    <row r="13" ht="13.5" customHeight="1">
      <c r="A13" s="21" t="s">
        <v>84</v>
      </c>
      <c r="B13" s="22" t="s">
        <v>81</v>
      </c>
      <c r="C13" s="22" t="s">
        <v>23</v>
      </c>
      <c r="D13" s="23" t="s">
        <v>85</v>
      </c>
      <c r="E13" s="23" t="s">
        <v>85</v>
      </c>
      <c r="F13" s="11" t="s">
        <v>86</v>
      </c>
      <c r="G13" s="12">
        <v>55.0</v>
      </c>
      <c r="H13" s="13" t="s">
        <v>40</v>
      </c>
      <c r="I13" s="14">
        <v>73.0</v>
      </c>
      <c r="J13" s="15">
        <v>15.8</v>
      </c>
      <c r="K13" s="15">
        <v>16.6</v>
      </c>
      <c r="L13" s="15">
        <v>0.0</v>
      </c>
      <c r="M13" s="15">
        <v>0.0</v>
      </c>
      <c r="N13" s="15">
        <v>8.0</v>
      </c>
      <c r="O13" s="17">
        <v>40.400000000000006</v>
      </c>
      <c r="P13" s="18" t="s">
        <v>27</v>
      </c>
      <c r="Q13" s="18">
        <v>18.0</v>
      </c>
      <c r="R13" s="18">
        <v>21.0</v>
      </c>
      <c r="S13" s="18">
        <v>24.0</v>
      </c>
      <c r="T13" s="19">
        <v>63.0</v>
      </c>
      <c r="U13" s="24">
        <v>231.4</v>
      </c>
    </row>
    <row r="14" ht="13.5" customHeight="1">
      <c r="A14" s="25" t="s">
        <v>87</v>
      </c>
      <c r="B14" s="9" t="s">
        <v>88</v>
      </c>
      <c r="C14" s="9" t="s">
        <v>23</v>
      </c>
      <c r="D14" s="10" t="s">
        <v>89</v>
      </c>
      <c r="E14" s="10" t="s">
        <v>90</v>
      </c>
      <c r="F14" s="11" t="s">
        <v>91</v>
      </c>
      <c r="G14" s="12">
        <v>53.0</v>
      </c>
      <c r="H14" s="13" t="s">
        <v>26</v>
      </c>
      <c r="I14" s="14">
        <v>74.47333333333333</v>
      </c>
      <c r="J14" s="15">
        <v>13.100000000000001</v>
      </c>
      <c r="K14" s="15">
        <v>19.2</v>
      </c>
      <c r="L14" s="15">
        <v>5.7</v>
      </c>
      <c r="M14" s="15">
        <v>0.0</v>
      </c>
      <c r="N14" s="15">
        <v>9.0</v>
      </c>
      <c r="O14" s="17">
        <v>47.0</v>
      </c>
      <c r="P14" s="18" t="s">
        <v>92</v>
      </c>
      <c r="Q14" s="18">
        <v>12.0</v>
      </c>
      <c r="R14" s="18">
        <v>19.0</v>
      </c>
      <c r="S14" s="18">
        <v>24.0</v>
      </c>
      <c r="T14" s="19">
        <v>55.0</v>
      </c>
      <c r="U14" s="24">
        <v>229.47333333333333</v>
      </c>
    </row>
    <row r="15" ht="13.5" customHeight="1">
      <c r="A15" s="21" t="s">
        <v>93</v>
      </c>
      <c r="B15" s="22" t="s">
        <v>94</v>
      </c>
      <c r="C15" s="22" t="s">
        <v>30</v>
      </c>
      <c r="D15" s="23" t="s">
        <v>95</v>
      </c>
      <c r="E15" s="23" t="s">
        <v>96</v>
      </c>
      <c r="F15" s="11" t="s">
        <v>97</v>
      </c>
      <c r="G15" s="12">
        <v>58.0</v>
      </c>
      <c r="H15" s="13" t="s">
        <v>98</v>
      </c>
      <c r="I15" s="14">
        <v>69.58</v>
      </c>
      <c r="J15" s="15">
        <v>17.7</v>
      </c>
      <c r="K15" s="15">
        <v>19.5</v>
      </c>
      <c r="L15" s="15">
        <v>0.6</v>
      </c>
      <c r="M15" s="15">
        <v>0.0</v>
      </c>
      <c r="N15" s="15">
        <v>10.0</v>
      </c>
      <c r="O15" s="17">
        <v>47.800000000000004</v>
      </c>
      <c r="P15" s="18" t="s">
        <v>35</v>
      </c>
      <c r="Q15" s="18">
        <v>18.0</v>
      </c>
      <c r="R15" s="18">
        <v>20.0</v>
      </c>
      <c r="S15" s="18">
        <v>16.0</v>
      </c>
      <c r="T15" s="19">
        <v>54.0</v>
      </c>
      <c r="U15" s="24">
        <v>229.38</v>
      </c>
    </row>
    <row r="16" ht="13.5" customHeight="1">
      <c r="A16" s="25" t="s">
        <v>99</v>
      </c>
      <c r="B16" s="9" t="s">
        <v>81</v>
      </c>
      <c r="C16" s="9" t="s">
        <v>30</v>
      </c>
      <c r="D16" s="10" t="s">
        <v>85</v>
      </c>
      <c r="E16" s="10" t="s">
        <v>100</v>
      </c>
      <c r="F16" s="11" t="s">
        <v>101</v>
      </c>
      <c r="G16" s="12">
        <v>59.0</v>
      </c>
      <c r="H16" s="13" t="s">
        <v>98</v>
      </c>
      <c r="I16" s="14">
        <v>69.58</v>
      </c>
      <c r="J16" s="15">
        <v>14.600000000000001</v>
      </c>
      <c r="K16" s="15">
        <v>17.799999999999997</v>
      </c>
      <c r="L16" s="15">
        <v>0.0</v>
      </c>
      <c r="M16" s="15">
        <v>3.0</v>
      </c>
      <c r="N16" s="15">
        <v>9.0</v>
      </c>
      <c r="O16" s="17">
        <v>44.4</v>
      </c>
      <c r="P16" s="18" t="s">
        <v>35</v>
      </c>
      <c r="Q16" s="18">
        <v>18.0</v>
      </c>
      <c r="R16" s="18">
        <v>20.0</v>
      </c>
      <c r="S16" s="18">
        <v>16.0</v>
      </c>
      <c r="T16" s="19">
        <v>54.0</v>
      </c>
      <c r="U16" s="24">
        <v>226.98</v>
      </c>
    </row>
    <row r="17" ht="13.5" customHeight="1">
      <c r="A17" s="21" t="s">
        <v>102</v>
      </c>
      <c r="B17" s="22" t="s">
        <v>103</v>
      </c>
      <c r="C17" s="22" t="s">
        <v>23</v>
      </c>
      <c r="D17" s="23" t="s">
        <v>104</v>
      </c>
      <c r="E17" s="23" t="s">
        <v>104</v>
      </c>
      <c r="F17" s="26" t="s">
        <v>105</v>
      </c>
      <c r="G17" s="12">
        <v>57.0</v>
      </c>
      <c r="H17" s="13" t="s">
        <v>60</v>
      </c>
      <c r="I17" s="14">
        <v>75.52666666666667</v>
      </c>
      <c r="J17" s="15">
        <v>11.600000000000001</v>
      </c>
      <c r="K17" s="15">
        <v>10.4</v>
      </c>
      <c r="L17" s="15">
        <v>6.5</v>
      </c>
      <c r="M17" s="15">
        <v>0.0</v>
      </c>
      <c r="N17" s="15">
        <v>10.0</v>
      </c>
      <c r="O17" s="17">
        <v>38.5</v>
      </c>
      <c r="P17" s="18" t="s">
        <v>106</v>
      </c>
      <c r="Q17" s="18">
        <v>13.0</v>
      </c>
      <c r="R17" s="18">
        <v>19.0</v>
      </c>
      <c r="S17" s="18">
        <v>23.0</v>
      </c>
      <c r="T17" s="19">
        <v>55.0</v>
      </c>
      <c r="U17" s="24">
        <v>226.02666666666667</v>
      </c>
    </row>
    <row r="18" ht="13.5" customHeight="1">
      <c r="A18" s="25" t="s">
        <v>107</v>
      </c>
      <c r="B18" s="9" t="s">
        <v>81</v>
      </c>
      <c r="C18" s="9" t="s">
        <v>30</v>
      </c>
      <c r="D18" s="10" t="s">
        <v>85</v>
      </c>
      <c r="E18" s="10" t="s">
        <v>100</v>
      </c>
      <c r="F18" s="11" t="s">
        <v>108</v>
      </c>
      <c r="G18" s="12">
        <v>55.0</v>
      </c>
      <c r="H18" s="13" t="s">
        <v>40</v>
      </c>
      <c r="I18" s="14">
        <v>73.0</v>
      </c>
      <c r="J18" s="15">
        <v>20.6</v>
      </c>
      <c r="K18" s="15">
        <v>16.3</v>
      </c>
      <c r="L18" s="15">
        <v>0.0</v>
      </c>
      <c r="M18" s="15">
        <v>0.0</v>
      </c>
      <c r="N18" s="15">
        <v>9.0</v>
      </c>
      <c r="O18" s="17">
        <v>45.900000000000006</v>
      </c>
      <c r="P18" s="18" t="s">
        <v>109</v>
      </c>
      <c r="Q18" s="18">
        <v>14.0</v>
      </c>
      <c r="R18" s="18">
        <v>10.0</v>
      </c>
      <c r="S18" s="18">
        <v>25.0</v>
      </c>
      <c r="T18" s="19">
        <v>49.0</v>
      </c>
      <c r="U18" s="24">
        <v>222.9</v>
      </c>
    </row>
    <row r="19" ht="13.5" customHeight="1">
      <c r="A19" s="21" t="s">
        <v>110</v>
      </c>
      <c r="B19" s="22" t="s">
        <v>111</v>
      </c>
      <c r="C19" s="22" t="s">
        <v>23</v>
      </c>
      <c r="D19" s="23" t="s">
        <v>112</v>
      </c>
      <c r="E19" s="23" t="s">
        <v>113</v>
      </c>
      <c r="F19" s="11" t="s">
        <v>114</v>
      </c>
      <c r="G19" s="12">
        <v>58.0</v>
      </c>
      <c r="H19" s="13" t="s">
        <v>64</v>
      </c>
      <c r="I19" s="14">
        <v>75.76</v>
      </c>
      <c r="J19" s="15">
        <v>14.5</v>
      </c>
      <c r="K19" s="15">
        <v>15.9</v>
      </c>
      <c r="L19" s="15">
        <v>0.0</v>
      </c>
      <c r="M19" s="15">
        <v>0.0</v>
      </c>
      <c r="N19" s="15">
        <v>10.0</v>
      </c>
      <c r="O19" s="17">
        <v>40.4</v>
      </c>
      <c r="P19" s="18" t="s">
        <v>54</v>
      </c>
      <c r="Q19" s="18">
        <v>16.0</v>
      </c>
      <c r="R19" s="18">
        <v>10.0</v>
      </c>
      <c r="S19" s="18">
        <v>22.0</v>
      </c>
      <c r="T19" s="19">
        <v>48.0</v>
      </c>
      <c r="U19" s="24">
        <v>222.16</v>
      </c>
    </row>
    <row r="20" ht="13.5" customHeight="1">
      <c r="A20" s="25" t="s">
        <v>115</v>
      </c>
      <c r="B20" s="9" t="s">
        <v>116</v>
      </c>
      <c r="C20" s="9" t="s">
        <v>23</v>
      </c>
      <c r="D20" s="10" t="s">
        <v>117</v>
      </c>
      <c r="E20" s="10" t="s">
        <v>118</v>
      </c>
      <c r="F20" s="11" t="s">
        <v>119</v>
      </c>
      <c r="G20" s="12">
        <v>56.0</v>
      </c>
      <c r="H20" s="13" t="s">
        <v>64</v>
      </c>
      <c r="I20" s="14">
        <v>76.76</v>
      </c>
      <c r="J20" s="15">
        <v>14.6</v>
      </c>
      <c r="K20" s="15">
        <v>12.0</v>
      </c>
      <c r="L20" s="15">
        <v>0.0</v>
      </c>
      <c r="M20" s="15">
        <v>0.0</v>
      </c>
      <c r="N20" s="15">
        <v>10.0</v>
      </c>
      <c r="O20" s="17">
        <v>36.6</v>
      </c>
      <c r="P20" s="18" t="s">
        <v>120</v>
      </c>
      <c r="Q20" s="18">
        <v>14.0</v>
      </c>
      <c r="R20" s="18">
        <v>18.0</v>
      </c>
      <c r="S20" s="18">
        <v>18.0</v>
      </c>
      <c r="T20" s="19">
        <v>50.0</v>
      </c>
      <c r="U20" s="24">
        <v>219.35999999999999</v>
      </c>
    </row>
    <row r="21" ht="13.5" customHeight="1">
      <c r="A21" s="21" t="s">
        <v>121</v>
      </c>
      <c r="B21" s="22" t="s">
        <v>122</v>
      </c>
      <c r="C21" s="22" t="s">
        <v>23</v>
      </c>
      <c r="D21" s="23" t="s">
        <v>123</v>
      </c>
      <c r="E21" s="23" t="s">
        <v>123</v>
      </c>
      <c r="F21" s="11" t="s">
        <v>124</v>
      </c>
      <c r="G21" s="12">
        <v>59.0</v>
      </c>
      <c r="H21" s="13" t="s">
        <v>98</v>
      </c>
      <c r="I21" s="14">
        <v>69.58</v>
      </c>
      <c r="J21" s="15">
        <v>9.100000000000001</v>
      </c>
      <c r="K21" s="15">
        <v>15.8</v>
      </c>
      <c r="L21" s="15">
        <v>0.0</v>
      </c>
      <c r="M21" s="15">
        <v>0.0</v>
      </c>
      <c r="N21" s="15">
        <v>10.0</v>
      </c>
      <c r="O21" s="17">
        <v>34.900000000000006</v>
      </c>
      <c r="P21" s="18" t="s">
        <v>92</v>
      </c>
      <c r="Q21" s="18">
        <v>12.0</v>
      </c>
      <c r="R21" s="18">
        <v>19.0</v>
      </c>
      <c r="S21" s="18">
        <v>24.0</v>
      </c>
      <c r="T21" s="19">
        <v>55.0</v>
      </c>
      <c r="U21" s="24">
        <v>218.48</v>
      </c>
    </row>
    <row r="22" ht="13.5" customHeight="1">
      <c r="A22" s="25" t="s">
        <v>125</v>
      </c>
      <c r="B22" s="9" t="s">
        <v>81</v>
      </c>
      <c r="C22" s="9" t="s">
        <v>30</v>
      </c>
      <c r="D22" s="10" t="s">
        <v>85</v>
      </c>
      <c r="E22" s="10" t="s">
        <v>126</v>
      </c>
      <c r="F22" s="26" t="s">
        <v>127</v>
      </c>
      <c r="G22" s="12">
        <v>56.0</v>
      </c>
      <c r="H22" s="13" t="s">
        <v>53</v>
      </c>
      <c r="I22" s="14">
        <v>72.20666666666666</v>
      </c>
      <c r="J22" s="15">
        <v>12.2</v>
      </c>
      <c r="K22" s="15">
        <v>16.700000000000003</v>
      </c>
      <c r="L22" s="15">
        <v>0.0</v>
      </c>
      <c r="M22" s="15">
        <v>1.2</v>
      </c>
      <c r="N22" s="15">
        <v>10.0</v>
      </c>
      <c r="O22" s="17">
        <v>40.1</v>
      </c>
      <c r="P22" s="18" t="s">
        <v>109</v>
      </c>
      <c r="Q22" s="18">
        <v>14.0</v>
      </c>
      <c r="R22" s="18">
        <v>10.0</v>
      </c>
      <c r="S22" s="18">
        <v>25.0</v>
      </c>
      <c r="T22" s="19">
        <v>49.0</v>
      </c>
      <c r="U22" s="24">
        <v>217.30666666666664</v>
      </c>
    </row>
    <row r="23" ht="13.5" customHeight="1">
      <c r="A23" s="21" t="s">
        <v>128</v>
      </c>
      <c r="B23" s="22" t="s">
        <v>81</v>
      </c>
      <c r="C23" s="22" t="s">
        <v>23</v>
      </c>
      <c r="D23" s="23" t="s">
        <v>85</v>
      </c>
      <c r="E23" s="23" t="s">
        <v>85</v>
      </c>
      <c r="F23" s="11" t="s">
        <v>129</v>
      </c>
      <c r="G23" s="12">
        <v>39.0</v>
      </c>
      <c r="H23" s="13" t="s">
        <v>46</v>
      </c>
      <c r="I23" s="14">
        <v>72.14666666666668</v>
      </c>
      <c r="J23" s="15">
        <v>9.9</v>
      </c>
      <c r="K23" s="15">
        <v>19.1</v>
      </c>
      <c r="L23" s="15">
        <v>2.0</v>
      </c>
      <c r="M23" s="15">
        <v>0.0</v>
      </c>
      <c r="N23" s="15">
        <v>7.0</v>
      </c>
      <c r="O23" s="17">
        <v>38.0</v>
      </c>
      <c r="P23" s="18" t="s">
        <v>41</v>
      </c>
      <c r="Q23" s="18">
        <v>22.0</v>
      </c>
      <c r="R23" s="18">
        <v>22.0</v>
      </c>
      <c r="S23" s="18">
        <v>23.0</v>
      </c>
      <c r="T23" s="19">
        <v>67.0</v>
      </c>
      <c r="U23" s="24">
        <v>216.14666666666668</v>
      </c>
    </row>
    <row r="24" ht="13.5" customHeight="1">
      <c r="A24" s="25" t="s">
        <v>130</v>
      </c>
      <c r="B24" s="9" t="s">
        <v>131</v>
      </c>
      <c r="C24" s="9" t="s">
        <v>23</v>
      </c>
      <c r="D24" s="10" t="s">
        <v>132</v>
      </c>
      <c r="E24" s="10" t="s">
        <v>132</v>
      </c>
      <c r="F24" s="11" t="s">
        <v>133</v>
      </c>
      <c r="G24" s="12">
        <v>51.0</v>
      </c>
      <c r="H24" s="13" t="s">
        <v>26</v>
      </c>
      <c r="I24" s="14">
        <v>74.47333333333333</v>
      </c>
      <c r="J24" s="15">
        <v>14.3</v>
      </c>
      <c r="K24" s="15">
        <v>11.599999999999998</v>
      </c>
      <c r="L24" s="15">
        <v>0.0</v>
      </c>
      <c r="M24" s="15">
        <v>0.0</v>
      </c>
      <c r="N24" s="15">
        <v>9.0</v>
      </c>
      <c r="O24" s="17">
        <v>34.9</v>
      </c>
      <c r="P24" s="18" t="s">
        <v>92</v>
      </c>
      <c r="Q24" s="18">
        <v>12.0</v>
      </c>
      <c r="R24" s="18">
        <v>19.0</v>
      </c>
      <c r="S24" s="18">
        <v>24.0</v>
      </c>
      <c r="T24" s="19">
        <v>55.0</v>
      </c>
      <c r="U24" s="24">
        <v>215.37333333333333</v>
      </c>
    </row>
    <row r="25" ht="13.5" customHeight="1">
      <c r="A25" s="21" t="s">
        <v>134</v>
      </c>
      <c r="B25" s="22" t="s">
        <v>135</v>
      </c>
      <c r="C25" s="22" t="s">
        <v>76</v>
      </c>
      <c r="D25" s="23" t="s">
        <v>136</v>
      </c>
      <c r="E25" s="23" t="s">
        <v>136</v>
      </c>
      <c r="F25" s="11" t="s">
        <v>137</v>
      </c>
      <c r="G25" s="12">
        <v>52.5</v>
      </c>
      <c r="H25" s="13" t="s">
        <v>26</v>
      </c>
      <c r="I25" s="14">
        <v>74.47333333333333</v>
      </c>
      <c r="J25" s="15">
        <v>7.1</v>
      </c>
      <c r="K25" s="15">
        <v>16.799999999999997</v>
      </c>
      <c r="L25" s="15">
        <v>0.3</v>
      </c>
      <c r="M25" s="15">
        <v>0.0</v>
      </c>
      <c r="N25" s="15">
        <v>9.0</v>
      </c>
      <c r="O25" s="17">
        <v>33.2</v>
      </c>
      <c r="P25" s="18" t="s">
        <v>92</v>
      </c>
      <c r="Q25" s="18">
        <v>12.0</v>
      </c>
      <c r="R25" s="18">
        <v>19.0</v>
      </c>
      <c r="S25" s="18">
        <v>24.0</v>
      </c>
      <c r="T25" s="19">
        <v>55.0</v>
      </c>
      <c r="U25" s="24">
        <v>215.17333333333335</v>
      </c>
    </row>
    <row r="26" ht="13.5" customHeight="1">
      <c r="A26" s="25" t="s">
        <v>138</v>
      </c>
      <c r="B26" s="9" t="s">
        <v>103</v>
      </c>
      <c r="C26" s="9" t="s">
        <v>23</v>
      </c>
      <c r="D26" s="10" t="s">
        <v>139</v>
      </c>
      <c r="E26" s="10" t="s">
        <v>140</v>
      </c>
      <c r="F26" s="11" t="s">
        <v>141</v>
      </c>
      <c r="G26" s="12">
        <v>56.0</v>
      </c>
      <c r="H26" s="13" t="s">
        <v>53</v>
      </c>
      <c r="I26" s="14">
        <v>72.20666666666666</v>
      </c>
      <c r="J26" s="15">
        <v>12.799999999999999</v>
      </c>
      <c r="K26" s="15">
        <v>10.0</v>
      </c>
      <c r="L26" s="15">
        <v>0.0</v>
      </c>
      <c r="M26" s="15">
        <v>0.0</v>
      </c>
      <c r="N26" s="15">
        <v>10.0</v>
      </c>
      <c r="O26" s="17">
        <v>32.8</v>
      </c>
      <c r="P26" s="18" t="s">
        <v>142</v>
      </c>
      <c r="Q26" s="18">
        <v>23.0</v>
      </c>
      <c r="R26" s="18">
        <v>16.0</v>
      </c>
      <c r="S26" s="18">
        <v>15.0</v>
      </c>
      <c r="T26" s="19">
        <v>54.0</v>
      </c>
      <c r="U26" s="24">
        <v>215.00666666666666</v>
      </c>
    </row>
    <row r="27" ht="13.5" customHeight="1">
      <c r="A27" s="21" t="s">
        <v>143</v>
      </c>
      <c r="B27" s="22" t="s">
        <v>144</v>
      </c>
      <c r="C27" s="22" t="s">
        <v>30</v>
      </c>
      <c r="D27" s="23" t="s">
        <v>145</v>
      </c>
      <c r="E27" s="23" t="s">
        <v>100</v>
      </c>
      <c r="F27" s="11" t="s">
        <v>146</v>
      </c>
      <c r="G27" s="12">
        <v>57.0</v>
      </c>
      <c r="H27" s="13" t="s">
        <v>98</v>
      </c>
      <c r="I27" s="14">
        <v>69.58</v>
      </c>
      <c r="J27" s="15">
        <v>17.7</v>
      </c>
      <c r="K27" s="15">
        <v>18.299999999999997</v>
      </c>
      <c r="L27" s="15">
        <v>0.0</v>
      </c>
      <c r="M27" s="15">
        <v>0.0</v>
      </c>
      <c r="N27" s="15">
        <v>3.0</v>
      </c>
      <c r="O27" s="17">
        <v>39.0</v>
      </c>
      <c r="P27" s="18" t="s">
        <v>109</v>
      </c>
      <c r="Q27" s="18">
        <v>14.0</v>
      </c>
      <c r="R27" s="18">
        <v>10.0</v>
      </c>
      <c r="S27" s="18">
        <v>25.0</v>
      </c>
      <c r="T27" s="19">
        <v>49.0</v>
      </c>
      <c r="U27" s="24">
        <v>214.57999999999998</v>
      </c>
    </row>
    <row r="28" ht="13.5" customHeight="1">
      <c r="A28" s="25" t="s">
        <v>147</v>
      </c>
      <c r="B28" s="9" t="s">
        <v>148</v>
      </c>
      <c r="C28" s="9" t="s">
        <v>23</v>
      </c>
      <c r="D28" s="10" t="s">
        <v>149</v>
      </c>
      <c r="E28" s="10" t="s">
        <v>149</v>
      </c>
      <c r="F28" s="11" t="s">
        <v>150</v>
      </c>
      <c r="G28" s="12">
        <v>58.0</v>
      </c>
      <c r="H28" s="13" t="s">
        <v>46</v>
      </c>
      <c r="I28" s="14">
        <v>72.14666666666668</v>
      </c>
      <c r="J28" s="15">
        <v>7.7</v>
      </c>
      <c r="K28" s="15">
        <v>9.6</v>
      </c>
      <c r="L28" s="15">
        <v>0.0</v>
      </c>
      <c r="M28" s="15">
        <v>0.0</v>
      </c>
      <c r="N28" s="15">
        <v>9.0</v>
      </c>
      <c r="O28" s="17">
        <v>26.3</v>
      </c>
      <c r="P28" s="18" t="s">
        <v>106</v>
      </c>
      <c r="Q28" s="18">
        <v>13.0</v>
      </c>
      <c r="R28" s="18">
        <v>19.0</v>
      </c>
      <c r="S28" s="18">
        <v>23.0</v>
      </c>
      <c r="T28" s="19">
        <v>55.0</v>
      </c>
      <c r="U28" s="24">
        <v>211.4466666666667</v>
      </c>
    </row>
    <row r="29" ht="13.5" customHeight="1">
      <c r="A29" s="21" t="s">
        <v>151</v>
      </c>
      <c r="B29" s="22" t="s">
        <v>152</v>
      </c>
      <c r="C29" s="22" t="s">
        <v>23</v>
      </c>
      <c r="D29" s="23" t="s">
        <v>153</v>
      </c>
      <c r="E29" s="23" t="s">
        <v>153</v>
      </c>
      <c r="F29" s="11" t="s">
        <v>154</v>
      </c>
      <c r="G29" s="12">
        <v>58.0</v>
      </c>
      <c r="H29" s="13" t="s">
        <v>70</v>
      </c>
      <c r="I29" s="14">
        <v>74.35333333333334</v>
      </c>
      <c r="J29" s="15">
        <v>18.0</v>
      </c>
      <c r="K29" s="15">
        <v>17.7</v>
      </c>
      <c r="L29" s="15">
        <v>0.0</v>
      </c>
      <c r="M29" s="15">
        <v>0.0</v>
      </c>
      <c r="N29" s="15">
        <v>9.0</v>
      </c>
      <c r="O29" s="17">
        <v>44.7</v>
      </c>
      <c r="P29" s="18" t="s">
        <v>155</v>
      </c>
      <c r="Q29" s="18">
        <v>8.0</v>
      </c>
      <c r="R29" s="18">
        <v>12.0</v>
      </c>
      <c r="S29" s="18">
        <v>13.0</v>
      </c>
      <c r="T29" s="19">
        <v>33.0</v>
      </c>
      <c r="U29" s="24">
        <v>210.05333333333334</v>
      </c>
    </row>
    <row r="30" ht="13.5" customHeight="1">
      <c r="A30" s="25" t="s">
        <v>156</v>
      </c>
      <c r="B30" s="9" t="s">
        <v>157</v>
      </c>
      <c r="C30" s="9" t="s">
        <v>30</v>
      </c>
      <c r="D30" s="10" t="s">
        <v>158</v>
      </c>
      <c r="E30" s="10" t="s">
        <v>158</v>
      </c>
      <c r="F30" s="11" t="s">
        <v>159</v>
      </c>
      <c r="G30" s="12">
        <v>54.0</v>
      </c>
      <c r="H30" s="13" t="s">
        <v>73</v>
      </c>
      <c r="I30" s="14">
        <v>62.519999999999996</v>
      </c>
      <c r="J30" s="15">
        <v>17.2</v>
      </c>
      <c r="K30" s="15">
        <v>22.400000000000002</v>
      </c>
      <c r="L30" s="15">
        <v>0.0</v>
      </c>
      <c r="M30" s="15">
        <v>8.7</v>
      </c>
      <c r="N30" s="15">
        <v>10.0</v>
      </c>
      <c r="O30" s="17">
        <v>58.3</v>
      </c>
      <c r="P30" s="18" t="s">
        <v>160</v>
      </c>
      <c r="Q30" s="18">
        <v>13.0</v>
      </c>
      <c r="R30" s="18">
        <v>11.0</v>
      </c>
      <c r="S30" s="18">
        <v>11.0</v>
      </c>
      <c r="T30" s="19">
        <v>35.0</v>
      </c>
      <c r="U30" s="24">
        <v>209.82</v>
      </c>
    </row>
    <row r="31" ht="13.5" customHeight="1">
      <c r="A31" s="21" t="s">
        <v>161</v>
      </c>
      <c r="B31" s="22" t="s">
        <v>122</v>
      </c>
      <c r="C31" s="22" t="s">
        <v>23</v>
      </c>
      <c r="D31" s="23" t="s">
        <v>123</v>
      </c>
      <c r="E31" s="23" t="s">
        <v>123</v>
      </c>
      <c r="F31" s="11" t="s">
        <v>162</v>
      </c>
      <c r="G31" s="12">
        <v>60.0</v>
      </c>
      <c r="H31" s="13" t="s">
        <v>163</v>
      </c>
      <c r="I31" s="14">
        <v>66.17333333333333</v>
      </c>
      <c r="J31" s="15">
        <v>6.2</v>
      </c>
      <c r="K31" s="15">
        <v>16.1</v>
      </c>
      <c r="L31" s="15">
        <v>0.0</v>
      </c>
      <c r="M31" s="15">
        <v>0.0</v>
      </c>
      <c r="N31" s="15">
        <v>6.0</v>
      </c>
      <c r="O31" s="17">
        <v>28.3</v>
      </c>
      <c r="P31" s="18" t="s">
        <v>142</v>
      </c>
      <c r="Q31" s="18">
        <v>23.0</v>
      </c>
      <c r="R31" s="18">
        <v>16.0</v>
      </c>
      <c r="S31" s="18">
        <v>15.0</v>
      </c>
      <c r="T31" s="19">
        <v>54.0</v>
      </c>
      <c r="U31" s="24">
        <v>208.47333333333333</v>
      </c>
    </row>
    <row r="32" ht="13.5" customHeight="1">
      <c r="A32" s="25" t="s">
        <v>164</v>
      </c>
      <c r="B32" s="9" t="s">
        <v>135</v>
      </c>
      <c r="C32" s="9" t="s">
        <v>23</v>
      </c>
      <c r="D32" s="10" t="s">
        <v>165</v>
      </c>
      <c r="E32" s="10" t="s">
        <v>166</v>
      </c>
      <c r="F32" s="11" t="s">
        <v>167</v>
      </c>
      <c r="G32" s="12">
        <v>50.0</v>
      </c>
      <c r="H32" s="13" t="s">
        <v>163</v>
      </c>
      <c r="I32" s="14">
        <v>66.17333333333333</v>
      </c>
      <c r="J32" s="15">
        <v>20.2</v>
      </c>
      <c r="K32" s="15">
        <v>12.7</v>
      </c>
      <c r="L32" s="15">
        <v>0.0</v>
      </c>
      <c r="M32" s="15">
        <v>0.0</v>
      </c>
      <c r="N32" s="15">
        <v>2.0</v>
      </c>
      <c r="O32" s="17">
        <v>34.9</v>
      </c>
      <c r="P32" s="18" t="s">
        <v>142</v>
      </c>
      <c r="Q32" s="18">
        <v>23.0</v>
      </c>
      <c r="R32" s="18">
        <v>16.0</v>
      </c>
      <c r="S32" s="18">
        <v>15.0</v>
      </c>
      <c r="T32" s="19">
        <v>54.0</v>
      </c>
      <c r="U32" s="24">
        <v>205.07333333333332</v>
      </c>
    </row>
    <row r="33" ht="13.5" customHeight="1">
      <c r="A33" s="21" t="s">
        <v>168</v>
      </c>
      <c r="B33" s="22" t="s">
        <v>169</v>
      </c>
      <c r="C33" s="22" t="s">
        <v>30</v>
      </c>
      <c r="D33" s="23" t="s">
        <v>170</v>
      </c>
      <c r="E33" s="23" t="s">
        <v>170</v>
      </c>
      <c r="F33" s="11" t="s">
        <v>171</v>
      </c>
      <c r="G33" s="12">
        <v>43.0</v>
      </c>
      <c r="H33" s="13" t="s">
        <v>34</v>
      </c>
      <c r="I33" s="14">
        <v>73.50666666666666</v>
      </c>
      <c r="J33" s="15">
        <v>17.9</v>
      </c>
      <c r="K33" s="15">
        <v>22.700000000000003</v>
      </c>
      <c r="L33" s="15">
        <v>0.0</v>
      </c>
      <c r="M33" s="15">
        <v>1.0</v>
      </c>
      <c r="N33" s="15">
        <v>10.0</v>
      </c>
      <c r="O33" s="17">
        <v>51.6</v>
      </c>
      <c r="P33" s="18" t="s">
        <v>160</v>
      </c>
      <c r="Q33" s="18">
        <v>13.0</v>
      </c>
      <c r="R33" s="18">
        <v>11.0</v>
      </c>
      <c r="S33" s="18">
        <v>11.0</v>
      </c>
      <c r="T33" s="19">
        <v>35.0</v>
      </c>
      <c r="U33" s="24">
        <v>203.10666666666665</v>
      </c>
    </row>
    <row r="34" ht="13.5" customHeight="1">
      <c r="A34" s="25" t="s">
        <v>172</v>
      </c>
      <c r="B34" s="9" t="s">
        <v>122</v>
      </c>
      <c r="C34" s="9" t="s">
        <v>23</v>
      </c>
      <c r="D34" s="10" t="s">
        <v>139</v>
      </c>
      <c r="E34" s="10" t="s">
        <v>139</v>
      </c>
      <c r="F34" s="11" t="s">
        <v>173</v>
      </c>
      <c r="G34" s="12">
        <v>54.0</v>
      </c>
      <c r="H34" s="13" t="s">
        <v>46</v>
      </c>
      <c r="I34" s="14">
        <v>72.14666666666668</v>
      </c>
      <c r="J34" s="15">
        <v>16.799999999999997</v>
      </c>
      <c r="K34" s="15">
        <v>1.0</v>
      </c>
      <c r="L34" s="15">
        <v>0.0</v>
      </c>
      <c r="M34" s="15">
        <v>0.0</v>
      </c>
      <c r="N34" s="15">
        <v>2.0</v>
      </c>
      <c r="O34" s="17">
        <v>19.799999999999997</v>
      </c>
      <c r="P34" s="18" t="s">
        <v>106</v>
      </c>
      <c r="Q34" s="18">
        <v>13.0</v>
      </c>
      <c r="R34" s="18">
        <v>19.0</v>
      </c>
      <c r="S34" s="18">
        <v>23.0</v>
      </c>
      <c r="T34" s="19">
        <v>55.0</v>
      </c>
      <c r="U34" s="24">
        <v>200.94666666666666</v>
      </c>
    </row>
    <row r="35" ht="13.5" customHeight="1">
      <c r="A35" s="21" t="s">
        <v>174</v>
      </c>
      <c r="B35" s="22" t="s">
        <v>66</v>
      </c>
      <c r="C35" s="22" t="s">
        <v>30</v>
      </c>
      <c r="D35" s="23" t="s">
        <v>175</v>
      </c>
      <c r="E35" s="23" t="s">
        <v>175</v>
      </c>
      <c r="F35" s="11" t="s">
        <v>176</v>
      </c>
      <c r="G35" s="12">
        <v>47.0</v>
      </c>
      <c r="H35" s="13" t="s">
        <v>70</v>
      </c>
      <c r="I35" s="14">
        <v>73.35333333333334</v>
      </c>
      <c r="J35" s="15">
        <v>17.4</v>
      </c>
      <c r="K35" s="15">
        <v>18.799999999999997</v>
      </c>
      <c r="L35" s="15">
        <v>0.0</v>
      </c>
      <c r="M35" s="15">
        <v>0.0</v>
      </c>
      <c r="N35" s="15">
        <v>6.0</v>
      </c>
      <c r="O35" s="17">
        <v>42.199999999999996</v>
      </c>
      <c r="P35" s="18" t="s">
        <v>155</v>
      </c>
      <c r="Q35" s="18">
        <v>8.0</v>
      </c>
      <c r="R35" s="18">
        <v>12.0</v>
      </c>
      <c r="S35" s="18">
        <v>13.0</v>
      </c>
      <c r="T35" s="19">
        <v>33.0</v>
      </c>
      <c r="U35" s="24">
        <v>195.55333333333334</v>
      </c>
    </row>
    <row r="36" ht="13.5" customHeight="1">
      <c r="A36" s="25" t="s">
        <v>177</v>
      </c>
      <c r="B36" s="9" t="s">
        <v>75</v>
      </c>
      <c r="C36" s="9" t="s">
        <v>76</v>
      </c>
      <c r="D36" s="10" t="s">
        <v>77</v>
      </c>
      <c r="E36" s="10" t="s">
        <v>77</v>
      </c>
      <c r="F36" s="11" t="s">
        <v>178</v>
      </c>
      <c r="G36" s="12">
        <v>56.0</v>
      </c>
      <c r="H36" s="13" t="s">
        <v>53</v>
      </c>
      <c r="I36" s="14">
        <v>72.20666666666666</v>
      </c>
      <c r="J36" s="15">
        <v>7.8</v>
      </c>
      <c r="K36" s="15">
        <v>13.2</v>
      </c>
      <c r="L36" s="15">
        <v>0.0</v>
      </c>
      <c r="M36" s="15">
        <v>0.0</v>
      </c>
      <c r="N36" s="15">
        <v>10.0</v>
      </c>
      <c r="O36" s="17">
        <v>31.0</v>
      </c>
      <c r="P36" s="18" t="s">
        <v>160</v>
      </c>
      <c r="Q36" s="18">
        <v>13.0</v>
      </c>
      <c r="R36" s="18">
        <v>11.0</v>
      </c>
      <c r="S36" s="18">
        <v>11.0</v>
      </c>
      <c r="T36" s="19">
        <v>35.0</v>
      </c>
      <c r="U36" s="24">
        <v>194.20666666666665</v>
      </c>
    </row>
    <row r="37" ht="13.5" customHeight="1">
      <c r="A37" s="21" t="s">
        <v>179</v>
      </c>
      <c r="B37" s="22" t="s">
        <v>22</v>
      </c>
      <c r="C37" s="22" t="s">
        <v>23</v>
      </c>
      <c r="D37" s="23" t="s">
        <v>180</v>
      </c>
      <c r="E37" s="23" t="s">
        <v>180</v>
      </c>
      <c r="F37" s="11" t="s">
        <v>181</v>
      </c>
      <c r="G37" s="12">
        <v>50.0</v>
      </c>
      <c r="H37" s="13" t="s">
        <v>70</v>
      </c>
      <c r="I37" s="14">
        <v>73.35333333333334</v>
      </c>
      <c r="J37" s="15">
        <v>16.799999999999997</v>
      </c>
      <c r="K37" s="15">
        <v>15.1</v>
      </c>
      <c r="L37" s="15">
        <v>0.0</v>
      </c>
      <c r="M37" s="15">
        <v>0.0</v>
      </c>
      <c r="N37" s="15">
        <v>5.0</v>
      </c>
      <c r="O37" s="17">
        <v>36.9</v>
      </c>
      <c r="P37" s="18" t="s">
        <v>155</v>
      </c>
      <c r="Q37" s="18">
        <v>8.0</v>
      </c>
      <c r="R37" s="18">
        <v>12.0</v>
      </c>
      <c r="S37" s="18">
        <v>13.0</v>
      </c>
      <c r="T37" s="19">
        <v>33.0</v>
      </c>
      <c r="U37" s="24">
        <v>193.25333333333333</v>
      </c>
    </row>
    <row r="38" ht="13.5" customHeight="1">
      <c r="A38" s="25" t="s">
        <v>182</v>
      </c>
      <c r="B38" s="9" t="s">
        <v>183</v>
      </c>
      <c r="C38" s="9" t="s">
        <v>23</v>
      </c>
      <c r="D38" s="10" t="s">
        <v>184</v>
      </c>
      <c r="E38" s="10" t="s">
        <v>185</v>
      </c>
      <c r="F38" s="11" t="s">
        <v>186</v>
      </c>
      <c r="G38" s="12">
        <v>36.0</v>
      </c>
      <c r="H38" s="13" t="s">
        <v>64</v>
      </c>
      <c r="I38" s="14">
        <v>75.76</v>
      </c>
      <c r="J38" s="15">
        <v>11.4</v>
      </c>
      <c r="K38" s="15">
        <v>12.5</v>
      </c>
      <c r="L38" s="15">
        <v>0.5</v>
      </c>
      <c r="M38" s="15">
        <v>0.0</v>
      </c>
      <c r="N38" s="15">
        <v>2.0</v>
      </c>
      <c r="O38" s="17">
        <v>26.4</v>
      </c>
      <c r="P38" s="18" t="s">
        <v>106</v>
      </c>
      <c r="Q38" s="18">
        <v>13.0</v>
      </c>
      <c r="R38" s="18">
        <v>19.0</v>
      </c>
      <c r="S38" s="18">
        <v>23.0</v>
      </c>
      <c r="T38" s="19">
        <v>55.0</v>
      </c>
      <c r="U38" s="24">
        <v>193.16</v>
      </c>
    </row>
    <row r="39" ht="13.5" customHeight="1">
      <c r="A39" s="21" t="s">
        <v>187</v>
      </c>
      <c r="B39" s="22" t="s">
        <v>188</v>
      </c>
      <c r="C39" s="22" t="s">
        <v>30</v>
      </c>
      <c r="D39" s="23" t="s">
        <v>189</v>
      </c>
      <c r="E39" s="23" t="s">
        <v>190</v>
      </c>
      <c r="F39" s="11" t="s">
        <v>191</v>
      </c>
      <c r="G39" s="12">
        <v>50.0</v>
      </c>
      <c r="H39" s="13" t="s">
        <v>34</v>
      </c>
      <c r="I39" s="14">
        <v>72.50666666666666</v>
      </c>
      <c r="J39" s="15">
        <v>11.4</v>
      </c>
      <c r="K39" s="15">
        <v>7.6</v>
      </c>
      <c r="L39" s="15">
        <v>0.0</v>
      </c>
      <c r="M39" s="15">
        <v>0.0</v>
      </c>
      <c r="N39" s="15">
        <v>6.0</v>
      </c>
      <c r="O39" s="17">
        <v>25.0</v>
      </c>
      <c r="P39" s="18" t="s">
        <v>160</v>
      </c>
      <c r="Q39" s="18">
        <v>13.0</v>
      </c>
      <c r="R39" s="18">
        <v>11.0</v>
      </c>
      <c r="S39" s="18">
        <v>11.0</v>
      </c>
      <c r="T39" s="19">
        <v>35.0</v>
      </c>
      <c r="U39" s="24">
        <v>182.50666666666666</v>
      </c>
    </row>
    <row r="40" ht="13.5" customHeight="1">
      <c r="A40" s="25" t="s">
        <v>192</v>
      </c>
      <c r="B40" s="9" t="s">
        <v>193</v>
      </c>
      <c r="C40" s="9" t="s">
        <v>30</v>
      </c>
      <c r="D40" s="10" t="s">
        <v>194</v>
      </c>
      <c r="E40" s="10" t="s">
        <v>195</v>
      </c>
      <c r="F40" s="11" t="s">
        <v>196</v>
      </c>
      <c r="G40" s="12">
        <v>54.0</v>
      </c>
      <c r="H40" s="13" t="s">
        <v>46</v>
      </c>
      <c r="I40" s="14">
        <v>72.14666666666668</v>
      </c>
      <c r="J40" s="15">
        <v>0.0</v>
      </c>
      <c r="K40" s="15">
        <v>0.0</v>
      </c>
      <c r="L40" s="15">
        <v>0.2</v>
      </c>
      <c r="M40" s="15">
        <v>0.0</v>
      </c>
      <c r="N40" s="15">
        <v>4.0</v>
      </c>
      <c r="O40" s="17">
        <v>4.2</v>
      </c>
      <c r="P40" s="18" t="s">
        <v>109</v>
      </c>
      <c r="Q40" s="18">
        <v>14.0</v>
      </c>
      <c r="R40" s="18">
        <v>10.0</v>
      </c>
      <c r="S40" s="18">
        <v>25.0</v>
      </c>
      <c r="T40" s="19">
        <v>49.0</v>
      </c>
      <c r="U40" s="24">
        <v>179.34666666666666</v>
      </c>
    </row>
    <row r="41" ht="13.5" customHeight="1">
      <c r="A41" s="21" t="s">
        <v>197</v>
      </c>
      <c r="B41" s="22" t="s">
        <v>116</v>
      </c>
      <c r="C41" s="22" t="s">
        <v>23</v>
      </c>
      <c r="D41" s="23" t="s">
        <v>198</v>
      </c>
      <c r="E41" s="23" t="s">
        <v>198</v>
      </c>
      <c r="F41" s="11" t="s">
        <v>199</v>
      </c>
      <c r="G41" s="12">
        <v>49.0</v>
      </c>
      <c r="H41" s="13" t="s">
        <v>163</v>
      </c>
      <c r="I41" s="14">
        <v>66.17333333333333</v>
      </c>
      <c r="J41" s="15">
        <v>8.0</v>
      </c>
      <c r="K41" s="15">
        <v>0.0</v>
      </c>
      <c r="L41" s="15">
        <v>0.0</v>
      </c>
      <c r="M41" s="15">
        <v>0.0</v>
      </c>
      <c r="N41" s="15">
        <v>6.0</v>
      </c>
      <c r="O41" s="17">
        <v>14.0</v>
      </c>
      <c r="P41" s="18" t="s">
        <v>120</v>
      </c>
      <c r="Q41" s="18">
        <v>14.0</v>
      </c>
      <c r="R41" s="18">
        <v>18.0</v>
      </c>
      <c r="S41" s="18">
        <v>18.0</v>
      </c>
      <c r="T41" s="19">
        <v>50.0</v>
      </c>
      <c r="U41" s="24">
        <v>179.17333333333335</v>
      </c>
    </row>
    <row r="42" ht="13.5" customHeight="1">
      <c r="A42" s="25" t="s">
        <v>200</v>
      </c>
      <c r="B42" s="9" t="s">
        <v>81</v>
      </c>
      <c r="C42" s="9" t="s">
        <v>30</v>
      </c>
      <c r="D42" s="10" t="s">
        <v>201</v>
      </c>
      <c r="E42" s="10" t="s">
        <v>201</v>
      </c>
      <c r="F42" s="11" t="s">
        <v>202</v>
      </c>
      <c r="G42" s="12">
        <v>32.5</v>
      </c>
      <c r="H42" s="13" t="s">
        <v>60</v>
      </c>
      <c r="I42" s="14">
        <v>45.86866666666667</v>
      </c>
      <c r="J42" s="15">
        <v>7.1000000000000005</v>
      </c>
      <c r="K42" s="15">
        <v>22.4</v>
      </c>
      <c r="L42" s="15">
        <v>0.5</v>
      </c>
      <c r="M42" s="15">
        <v>0.0</v>
      </c>
      <c r="N42" s="15">
        <v>7.0</v>
      </c>
      <c r="O42" s="17">
        <v>37.0</v>
      </c>
      <c r="P42" s="18" t="s">
        <v>27</v>
      </c>
      <c r="Q42" s="18">
        <v>18.0</v>
      </c>
      <c r="R42" s="18">
        <v>21.0</v>
      </c>
      <c r="S42" s="18">
        <v>24.0</v>
      </c>
      <c r="T42" s="19">
        <v>63.0</v>
      </c>
      <c r="U42" s="24">
        <v>178.36866666666668</v>
      </c>
    </row>
    <row r="43" ht="13.5" customHeight="1">
      <c r="A43" s="21" t="s">
        <v>203</v>
      </c>
      <c r="B43" s="22" t="s">
        <v>81</v>
      </c>
      <c r="C43" s="22" t="s">
        <v>30</v>
      </c>
      <c r="D43" s="23" t="s">
        <v>204</v>
      </c>
      <c r="E43" s="23" t="s">
        <v>205</v>
      </c>
      <c r="F43" s="11" t="s">
        <v>206</v>
      </c>
      <c r="G43" s="12">
        <v>40.0</v>
      </c>
      <c r="H43" s="13" t="s">
        <v>163</v>
      </c>
      <c r="I43" s="14">
        <v>64.17333333333333</v>
      </c>
      <c r="J43" s="15">
        <v>8.8</v>
      </c>
      <c r="K43" s="15">
        <v>9.4</v>
      </c>
      <c r="L43" s="15">
        <v>0.0</v>
      </c>
      <c r="M43" s="15">
        <v>0.0</v>
      </c>
      <c r="N43" s="15">
        <v>5.0</v>
      </c>
      <c r="O43" s="17">
        <v>23.200000000000003</v>
      </c>
      <c r="P43" s="18" t="s">
        <v>120</v>
      </c>
      <c r="Q43" s="18">
        <v>14.0</v>
      </c>
      <c r="R43" s="18">
        <v>18.0</v>
      </c>
      <c r="S43" s="18">
        <v>18.0</v>
      </c>
      <c r="T43" s="19">
        <v>50.0</v>
      </c>
      <c r="U43" s="24">
        <v>177.37333333333333</v>
      </c>
    </row>
    <row r="44" ht="13.5" customHeight="1">
      <c r="A44" s="25" t="s">
        <v>207</v>
      </c>
      <c r="B44" s="9" t="s">
        <v>208</v>
      </c>
      <c r="C44" s="9" t="s">
        <v>30</v>
      </c>
      <c r="D44" s="10" t="s">
        <v>209</v>
      </c>
      <c r="E44" s="10" t="s">
        <v>209</v>
      </c>
      <c r="F44" s="11" t="s">
        <v>210</v>
      </c>
      <c r="G44" s="12">
        <v>45.0</v>
      </c>
      <c r="H44" s="13" t="s">
        <v>73</v>
      </c>
      <c r="I44" s="14">
        <v>62.519999999999996</v>
      </c>
      <c r="J44" s="15">
        <v>17.1</v>
      </c>
      <c r="K44" s="15">
        <v>0.0</v>
      </c>
      <c r="L44" s="15">
        <v>0.0</v>
      </c>
      <c r="M44" s="15">
        <v>0.0</v>
      </c>
      <c r="N44" s="15">
        <v>0.0</v>
      </c>
      <c r="O44" s="17">
        <v>17.1</v>
      </c>
      <c r="P44" s="18" t="s">
        <v>47</v>
      </c>
      <c r="Q44" s="18">
        <v>13.0</v>
      </c>
      <c r="R44" s="18">
        <v>17.0</v>
      </c>
      <c r="S44" s="18">
        <v>20.0</v>
      </c>
      <c r="T44" s="19">
        <v>50.0</v>
      </c>
      <c r="U44" s="24">
        <v>174.62</v>
      </c>
    </row>
    <row r="45" ht="13.5" customHeight="1">
      <c r="A45" s="21" t="s">
        <v>211</v>
      </c>
      <c r="B45" s="22" t="s">
        <v>81</v>
      </c>
      <c r="C45" s="22" t="s">
        <v>76</v>
      </c>
      <c r="D45" s="23" t="s">
        <v>85</v>
      </c>
      <c r="E45" s="23" t="s">
        <v>85</v>
      </c>
      <c r="F45" s="11" t="s">
        <v>212</v>
      </c>
      <c r="G45" s="12">
        <v>38.0</v>
      </c>
      <c r="H45" s="13" t="s">
        <v>34</v>
      </c>
      <c r="I45" s="14">
        <v>72.50666666666666</v>
      </c>
      <c r="J45" s="15">
        <v>10.9</v>
      </c>
      <c r="K45" s="15">
        <v>6.5</v>
      </c>
      <c r="L45" s="15">
        <v>0.0</v>
      </c>
      <c r="M45" s="15">
        <v>0.0</v>
      </c>
      <c r="N45" s="15">
        <v>1.0</v>
      </c>
      <c r="O45" s="17">
        <v>18.4</v>
      </c>
      <c r="P45" s="18" t="s">
        <v>155</v>
      </c>
      <c r="Q45" s="18">
        <v>8.0</v>
      </c>
      <c r="R45" s="18">
        <v>12.0</v>
      </c>
      <c r="S45" s="18">
        <v>13.0</v>
      </c>
      <c r="T45" s="19">
        <v>33.0</v>
      </c>
      <c r="U45" s="24">
        <v>161.90666666666667</v>
      </c>
    </row>
    <row r="46" ht="13.5" customHeight="1">
      <c r="A46" s="25" t="s">
        <v>213</v>
      </c>
      <c r="B46" s="9" t="s">
        <v>66</v>
      </c>
      <c r="C46" s="9" t="s">
        <v>23</v>
      </c>
      <c r="D46" s="10" t="s">
        <v>214</v>
      </c>
      <c r="E46" s="10" t="s">
        <v>214</v>
      </c>
      <c r="F46" s="11" t="s">
        <v>215</v>
      </c>
      <c r="G46" s="12">
        <v>52.0</v>
      </c>
      <c r="H46" s="13" t="s">
        <v>64</v>
      </c>
      <c r="I46" s="14">
        <v>75.76</v>
      </c>
      <c r="J46" s="15">
        <v>0.0</v>
      </c>
      <c r="K46" s="15">
        <v>0.0</v>
      </c>
      <c r="L46" s="15">
        <v>0.0</v>
      </c>
      <c r="M46" s="15">
        <v>0.0</v>
      </c>
      <c r="N46" s="15">
        <v>6.0</v>
      </c>
      <c r="O46" s="17">
        <v>6.0</v>
      </c>
      <c r="P46" s="18" t="s">
        <v>216</v>
      </c>
      <c r="Q46" s="18" t="s">
        <v>216</v>
      </c>
      <c r="R46" s="18" t="s">
        <v>216</v>
      </c>
      <c r="S46" s="18" t="s">
        <v>216</v>
      </c>
      <c r="T46" s="19">
        <v>0.0</v>
      </c>
      <c r="U46" s="24">
        <v>133.76</v>
      </c>
    </row>
    <row r="47" ht="13.5" customHeight="1">
      <c r="A47" s="21" t="s">
        <v>217</v>
      </c>
      <c r="B47" s="22" t="s">
        <v>43</v>
      </c>
      <c r="C47" s="22" t="s">
        <v>76</v>
      </c>
      <c r="D47" s="23" t="s">
        <v>218</v>
      </c>
      <c r="E47" s="23" t="s">
        <v>219</v>
      </c>
      <c r="F47" s="11" t="s">
        <v>220</v>
      </c>
      <c r="G47" s="12">
        <v>54.5</v>
      </c>
      <c r="H47" s="13" t="s">
        <v>34</v>
      </c>
      <c r="I47" s="14">
        <v>72.50666666666666</v>
      </c>
      <c r="J47" s="15">
        <v>0.0</v>
      </c>
      <c r="K47" s="15">
        <v>0.0</v>
      </c>
      <c r="L47" s="15">
        <v>0.0</v>
      </c>
      <c r="M47" s="15">
        <v>0.0</v>
      </c>
      <c r="N47" s="15">
        <v>3.0</v>
      </c>
      <c r="O47" s="17">
        <v>3.0</v>
      </c>
      <c r="P47" s="18" t="s">
        <v>216</v>
      </c>
      <c r="Q47" s="18" t="s">
        <v>216</v>
      </c>
      <c r="R47" s="18" t="s">
        <v>216</v>
      </c>
      <c r="S47" s="18" t="s">
        <v>216</v>
      </c>
      <c r="T47" s="19">
        <v>0.0</v>
      </c>
      <c r="U47" s="24">
        <v>130.00666666666666</v>
      </c>
    </row>
    <row r="48" ht="13.5" customHeight="1">
      <c r="A48" s="25" t="s">
        <v>221</v>
      </c>
      <c r="B48" s="9" t="s">
        <v>222</v>
      </c>
      <c r="C48" s="9" t="s">
        <v>76</v>
      </c>
      <c r="D48" s="10" t="s">
        <v>223</v>
      </c>
      <c r="E48" s="10" t="s">
        <v>224</v>
      </c>
      <c r="F48" s="11" t="s">
        <v>225</v>
      </c>
      <c r="G48" s="12">
        <v>49.0</v>
      </c>
      <c r="H48" s="13" t="s">
        <v>60</v>
      </c>
      <c r="I48" s="14">
        <v>75.52666666666667</v>
      </c>
      <c r="J48" s="15">
        <v>0.0</v>
      </c>
      <c r="K48" s="15">
        <v>0.0</v>
      </c>
      <c r="L48" s="15">
        <v>0.0</v>
      </c>
      <c r="M48" s="15">
        <v>0.0</v>
      </c>
      <c r="N48" s="15">
        <v>5.0</v>
      </c>
      <c r="O48" s="17">
        <v>5.0</v>
      </c>
      <c r="P48" s="18" t="s">
        <v>216</v>
      </c>
      <c r="Q48" s="18" t="s">
        <v>216</v>
      </c>
      <c r="R48" s="18" t="s">
        <v>216</v>
      </c>
      <c r="S48" s="18" t="s">
        <v>216</v>
      </c>
      <c r="T48" s="19">
        <v>0.0</v>
      </c>
      <c r="U48" s="24">
        <v>129.52666666666667</v>
      </c>
    </row>
    <row r="49" ht="13.5" customHeight="1">
      <c r="A49" s="21" t="s">
        <v>226</v>
      </c>
      <c r="B49" s="22" t="s">
        <v>131</v>
      </c>
      <c r="C49" s="22" t="s">
        <v>76</v>
      </c>
      <c r="D49" s="23" t="s">
        <v>132</v>
      </c>
      <c r="E49" s="23" t="s">
        <v>132</v>
      </c>
      <c r="F49" s="11" t="s">
        <v>227</v>
      </c>
      <c r="G49" s="12">
        <v>53.0</v>
      </c>
      <c r="H49" s="13" t="s">
        <v>40</v>
      </c>
      <c r="I49" s="14">
        <v>71.0</v>
      </c>
      <c r="J49" s="15">
        <v>0.0</v>
      </c>
      <c r="K49" s="15">
        <v>0.0</v>
      </c>
      <c r="L49" s="15">
        <v>0.0</v>
      </c>
      <c r="M49" s="15">
        <v>0.0</v>
      </c>
      <c r="N49" s="15">
        <v>5.0</v>
      </c>
      <c r="O49" s="17">
        <v>5.0</v>
      </c>
      <c r="P49" s="18" t="s">
        <v>216</v>
      </c>
      <c r="Q49" s="18" t="s">
        <v>216</v>
      </c>
      <c r="R49" s="18" t="s">
        <v>216</v>
      </c>
      <c r="S49" s="18" t="s">
        <v>216</v>
      </c>
      <c r="T49" s="19">
        <v>0.0</v>
      </c>
      <c r="U49" s="24">
        <v>129.0</v>
      </c>
    </row>
    <row r="50" ht="13.5" customHeight="1">
      <c r="A50" s="25" t="s">
        <v>228</v>
      </c>
      <c r="B50" s="9" t="s">
        <v>131</v>
      </c>
      <c r="C50" s="9" t="s">
        <v>30</v>
      </c>
      <c r="D50" s="10" t="s">
        <v>132</v>
      </c>
      <c r="E50" s="10" t="s">
        <v>229</v>
      </c>
      <c r="F50" s="11" t="s">
        <v>230</v>
      </c>
      <c r="G50" s="12">
        <v>54.0</v>
      </c>
      <c r="H50" s="13" t="s">
        <v>73</v>
      </c>
      <c r="I50" s="14">
        <v>62.519999999999996</v>
      </c>
      <c r="J50" s="15">
        <v>0.0</v>
      </c>
      <c r="K50" s="15">
        <v>0.0</v>
      </c>
      <c r="L50" s="15">
        <v>0.0</v>
      </c>
      <c r="M50" s="15">
        <v>0.0</v>
      </c>
      <c r="N50" s="15">
        <v>5.0</v>
      </c>
      <c r="O50" s="17">
        <v>5.0</v>
      </c>
      <c r="P50" s="18" t="s">
        <v>216</v>
      </c>
      <c r="Q50" s="18" t="s">
        <v>216</v>
      </c>
      <c r="R50" s="18" t="s">
        <v>216</v>
      </c>
      <c r="S50" s="18" t="s">
        <v>216</v>
      </c>
      <c r="T50" s="19">
        <v>0.0</v>
      </c>
      <c r="U50" s="24">
        <v>121.52</v>
      </c>
    </row>
    <row r="51" ht="13.5" customHeight="1">
      <c r="A51" s="21" t="s">
        <v>231</v>
      </c>
      <c r="B51" s="22" t="s">
        <v>222</v>
      </c>
      <c r="C51" s="22" t="s">
        <v>30</v>
      </c>
      <c r="D51" s="23" t="s">
        <v>232</v>
      </c>
      <c r="E51" s="23" t="s">
        <v>233</v>
      </c>
      <c r="F51" s="11" t="s">
        <v>234</v>
      </c>
      <c r="G51" s="12">
        <v>47.0</v>
      </c>
      <c r="H51" s="13" t="s">
        <v>98</v>
      </c>
      <c r="I51" s="14">
        <v>69.58</v>
      </c>
      <c r="J51" s="15">
        <v>0.0</v>
      </c>
      <c r="K51" s="15">
        <v>0.0</v>
      </c>
      <c r="L51" s="15">
        <v>0.0</v>
      </c>
      <c r="M51" s="15">
        <v>0.0</v>
      </c>
      <c r="N51" s="15">
        <v>2.0</v>
      </c>
      <c r="O51" s="17">
        <v>2.0</v>
      </c>
      <c r="P51" s="18" t="s">
        <v>216</v>
      </c>
      <c r="Q51" s="18" t="s">
        <v>216</v>
      </c>
      <c r="R51" s="18" t="s">
        <v>216</v>
      </c>
      <c r="S51" s="18" t="s">
        <v>216</v>
      </c>
      <c r="T51" s="19">
        <v>0.0</v>
      </c>
      <c r="U51" s="24">
        <v>118.58</v>
      </c>
    </row>
    <row r="52" ht="13.5" customHeight="1">
      <c r="A52" s="25" t="s">
        <v>235</v>
      </c>
      <c r="B52" s="9" t="s">
        <v>236</v>
      </c>
      <c r="C52" s="9" t="s">
        <v>30</v>
      </c>
      <c r="D52" s="10" t="s">
        <v>237</v>
      </c>
      <c r="E52" s="10" t="s">
        <v>237</v>
      </c>
      <c r="F52" s="11" t="s">
        <v>238</v>
      </c>
      <c r="G52" s="12">
        <v>55.0</v>
      </c>
      <c r="H52" s="13" t="s">
        <v>163</v>
      </c>
      <c r="I52" s="14">
        <v>39.32133333333333</v>
      </c>
      <c r="J52" s="15">
        <v>0.0</v>
      </c>
      <c r="K52" s="15">
        <v>0.0</v>
      </c>
      <c r="L52" s="15">
        <v>0.0</v>
      </c>
      <c r="M52" s="15">
        <v>0.0</v>
      </c>
      <c r="N52" s="15">
        <v>4.0</v>
      </c>
      <c r="O52" s="17">
        <v>4.0</v>
      </c>
      <c r="P52" s="18" t="s">
        <v>216</v>
      </c>
      <c r="Q52" s="18" t="s">
        <v>216</v>
      </c>
      <c r="R52" s="18" t="s">
        <v>216</v>
      </c>
      <c r="S52" s="18" t="s">
        <v>216</v>
      </c>
      <c r="T52" s="19">
        <v>0.0</v>
      </c>
      <c r="U52" s="24">
        <v>98.32133333333333</v>
      </c>
    </row>
    <row r="53" ht="13.5" customHeight="1">
      <c r="A53" s="21" t="s">
        <v>239</v>
      </c>
      <c r="B53" s="22" t="s">
        <v>152</v>
      </c>
      <c r="C53" s="22" t="s">
        <v>23</v>
      </c>
      <c r="D53" s="23" t="s">
        <v>240</v>
      </c>
      <c r="E53" s="23" t="s">
        <v>240</v>
      </c>
      <c r="F53" s="11" t="s">
        <v>216</v>
      </c>
      <c r="G53" s="12" t="s">
        <v>216</v>
      </c>
      <c r="H53" s="13" t="s">
        <v>216</v>
      </c>
      <c r="I53" s="14" t="s">
        <v>216</v>
      </c>
      <c r="J53" s="15">
        <v>12.2</v>
      </c>
      <c r="K53" s="15">
        <v>19.9</v>
      </c>
      <c r="L53" s="15">
        <v>0.0</v>
      </c>
      <c r="M53" s="15">
        <v>0.0</v>
      </c>
      <c r="N53" s="15">
        <v>7.0</v>
      </c>
      <c r="O53" s="17">
        <v>39.099999999999994</v>
      </c>
      <c r="P53" s="18" t="s">
        <v>142</v>
      </c>
      <c r="Q53" s="18">
        <v>23.0</v>
      </c>
      <c r="R53" s="18">
        <v>16.0</v>
      </c>
      <c r="S53" s="18">
        <v>15.0</v>
      </c>
      <c r="T53" s="19">
        <v>54.0</v>
      </c>
      <c r="U53" s="24">
        <v>93.1</v>
      </c>
    </row>
    <row r="54" ht="13.5" customHeight="1">
      <c r="A54" s="25" t="s">
        <v>241</v>
      </c>
      <c r="B54" s="9" t="s">
        <v>242</v>
      </c>
      <c r="C54" s="9" t="s">
        <v>30</v>
      </c>
      <c r="D54" s="10" t="s">
        <v>243</v>
      </c>
      <c r="E54" s="10" t="s">
        <v>244</v>
      </c>
      <c r="F54" s="11" t="s">
        <v>245</v>
      </c>
      <c r="G54" s="12">
        <v>38.0</v>
      </c>
      <c r="H54" s="13" t="s">
        <v>70</v>
      </c>
      <c r="I54" s="14">
        <v>32.17666666666667</v>
      </c>
      <c r="J54" s="15">
        <v>0.0</v>
      </c>
      <c r="K54" s="15">
        <v>0.0</v>
      </c>
      <c r="L54" s="15">
        <v>0.0</v>
      </c>
      <c r="M54" s="15">
        <v>0.0</v>
      </c>
      <c r="N54" s="15">
        <v>0.0</v>
      </c>
      <c r="O54" s="17">
        <v>0.0</v>
      </c>
      <c r="P54" s="18" t="s">
        <v>216</v>
      </c>
      <c r="Q54" s="18" t="s">
        <v>216</v>
      </c>
      <c r="R54" s="18" t="s">
        <v>216</v>
      </c>
      <c r="S54" s="18" t="s">
        <v>216</v>
      </c>
      <c r="T54" s="19">
        <v>0.0</v>
      </c>
      <c r="U54" s="24">
        <v>70.17666666666668</v>
      </c>
    </row>
    <row r="55" ht="13.5" customHeight="1">
      <c r="A55" s="21" t="s">
        <v>246</v>
      </c>
      <c r="B55" s="22" t="s">
        <v>43</v>
      </c>
      <c r="C55" s="22" t="s">
        <v>30</v>
      </c>
      <c r="D55" s="23" t="s">
        <v>247</v>
      </c>
      <c r="E55" s="23" t="s">
        <v>247</v>
      </c>
      <c r="F55" s="11" t="s">
        <v>216</v>
      </c>
      <c r="G55" s="12" t="s">
        <v>216</v>
      </c>
      <c r="H55" s="13" t="s">
        <v>216</v>
      </c>
      <c r="I55" s="14" t="s">
        <v>216</v>
      </c>
      <c r="J55" s="15">
        <v>16.4</v>
      </c>
      <c r="K55" s="15">
        <v>0.0</v>
      </c>
      <c r="L55" s="15">
        <v>0.0</v>
      </c>
      <c r="M55" s="15">
        <v>0.0</v>
      </c>
      <c r="N55" s="15">
        <v>0.0</v>
      </c>
      <c r="O55" s="17">
        <v>16.4</v>
      </c>
      <c r="P55" s="18" t="s">
        <v>54</v>
      </c>
      <c r="Q55" s="18">
        <v>16.0</v>
      </c>
      <c r="R55" s="18">
        <v>10.0</v>
      </c>
      <c r="S55" s="18">
        <v>22.0</v>
      </c>
      <c r="T55" s="19">
        <v>48.0</v>
      </c>
      <c r="U55" s="24">
        <v>64.4</v>
      </c>
    </row>
    <row r="56" ht="13.5" customHeight="1">
      <c r="A56" s="25" t="s">
        <v>248</v>
      </c>
      <c r="B56" s="9" t="s">
        <v>249</v>
      </c>
      <c r="C56" s="9" t="s">
        <v>23</v>
      </c>
      <c r="D56" s="10" t="s">
        <v>201</v>
      </c>
      <c r="E56" s="10" t="s">
        <v>201</v>
      </c>
      <c r="F56" s="11" t="s">
        <v>250</v>
      </c>
      <c r="G56" s="12">
        <v>39.0</v>
      </c>
      <c r="H56" s="13" t="s">
        <v>53</v>
      </c>
      <c r="I56" s="14">
        <v>18.662</v>
      </c>
      <c r="J56" s="15">
        <v>0.0</v>
      </c>
      <c r="K56" s="15">
        <v>0.0</v>
      </c>
      <c r="L56" s="15">
        <v>0.0</v>
      </c>
      <c r="M56" s="15">
        <v>0.0</v>
      </c>
      <c r="N56" s="15">
        <v>3.0</v>
      </c>
      <c r="O56" s="17">
        <v>3.0</v>
      </c>
      <c r="P56" s="18" t="s">
        <v>216</v>
      </c>
      <c r="Q56" s="18" t="s">
        <v>216</v>
      </c>
      <c r="R56" s="18" t="s">
        <v>216</v>
      </c>
      <c r="S56" s="18" t="s">
        <v>216</v>
      </c>
      <c r="T56" s="19">
        <v>0.0</v>
      </c>
      <c r="U56" s="24">
        <v>60.662</v>
      </c>
    </row>
    <row r="57" ht="13.5" customHeight="1">
      <c r="A57" s="21" t="s">
        <v>251</v>
      </c>
      <c r="B57" s="22" t="s">
        <v>222</v>
      </c>
      <c r="C57" s="22" t="s">
        <v>30</v>
      </c>
      <c r="D57" s="23" t="s">
        <v>232</v>
      </c>
      <c r="E57" s="23" t="s">
        <v>232</v>
      </c>
      <c r="F57" s="11" t="s">
        <v>252</v>
      </c>
      <c r="G57" s="12">
        <v>47.0</v>
      </c>
      <c r="H57" s="13" t="s">
        <v>40</v>
      </c>
      <c r="I57" s="14">
        <v>0.0</v>
      </c>
      <c r="J57" s="15">
        <v>0.0</v>
      </c>
      <c r="K57" s="15">
        <v>0.0</v>
      </c>
      <c r="L57" s="15">
        <v>0.0</v>
      </c>
      <c r="M57" s="15">
        <v>0.0</v>
      </c>
      <c r="N57" s="15">
        <v>3.0</v>
      </c>
      <c r="O57" s="17">
        <v>3.0</v>
      </c>
      <c r="P57" s="18" t="s">
        <v>216</v>
      </c>
      <c r="Q57" s="18" t="s">
        <v>216</v>
      </c>
      <c r="R57" s="18" t="s">
        <v>216</v>
      </c>
      <c r="S57" s="18" t="s">
        <v>216</v>
      </c>
      <c r="T57" s="19">
        <v>0.0</v>
      </c>
      <c r="U57" s="24">
        <v>50.0</v>
      </c>
    </row>
  </sheetData>
  <autoFilter ref="$A$1:$U$57">
    <sortState ref="A1:U57">
      <sortCondition ref="A1:A57"/>
      <sortCondition descending="1" ref="O1:O57"/>
      <sortCondition ref="G1:G57"/>
      <sortCondition descending="1" ref="J1:J57"/>
      <sortCondition descending="1" ref="K1:K57"/>
      <sortCondition descending="1" ref="L1:L57"/>
      <sortCondition descending="1" ref="M1:M57"/>
      <sortCondition descending="1" ref="U1:U57"/>
    </sortState>
  </autoFilter>
  <conditionalFormatting sqref="P2:T57">
    <cfRule type="expression" dxfId="0" priority="1">
      <formula>$P2="Time E"</formula>
    </cfRule>
  </conditionalFormatting>
  <conditionalFormatting sqref="H2:I57">
    <cfRule type="expression" dxfId="0" priority="2">
      <formula>$H2="Yuya - Pallqa"</formula>
    </cfRule>
  </conditionalFormatting>
  <printOptions/>
  <pageMargins bottom="0.752083333333333" footer="0.0" header="0.0" left="0.700694444444444" right="0.700694444444444" top="0.75208333333333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6.38"/>
    <col customWidth="1" min="2" max="2" width="34.25"/>
    <col customWidth="1" min="3" max="3" width="29.13"/>
    <col customWidth="1" min="4" max="4" width="17.25"/>
    <col customWidth="1" min="5" max="6" width="28.38"/>
  </cols>
  <sheetData>
    <row r="1">
      <c r="A1" s="27" t="s">
        <v>0</v>
      </c>
      <c r="B1" s="28" t="s">
        <v>253</v>
      </c>
      <c r="C1" s="29" t="s">
        <v>254</v>
      </c>
      <c r="D1" s="29" t="s">
        <v>255</v>
      </c>
      <c r="E1" s="27" t="s">
        <v>256</v>
      </c>
      <c r="F1" s="27" t="s">
        <v>257</v>
      </c>
    </row>
    <row r="2" ht="13.5" customHeight="1">
      <c r="A2" s="25" t="s">
        <v>197</v>
      </c>
      <c r="B2" s="30" t="s">
        <v>199</v>
      </c>
      <c r="C2" s="31" t="s">
        <v>258</v>
      </c>
      <c r="D2" s="32" t="s">
        <v>259</v>
      </c>
      <c r="E2" s="33">
        <v>49.0</v>
      </c>
      <c r="F2" s="34" t="s">
        <v>260</v>
      </c>
    </row>
    <row r="3" ht="13.5" customHeight="1">
      <c r="A3" s="25" t="s">
        <v>84</v>
      </c>
      <c r="B3" s="30" t="s">
        <v>86</v>
      </c>
      <c r="C3" s="31" t="s">
        <v>261</v>
      </c>
      <c r="D3" s="32" t="s">
        <v>262</v>
      </c>
      <c r="E3" s="33">
        <v>55.0</v>
      </c>
      <c r="F3" s="34" t="s">
        <v>260</v>
      </c>
    </row>
    <row r="4" ht="13.5" customHeight="1">
      <c r="A4" s="25" t="s">
        <v>102</v>
      </c>
      <c r="B4" s="35" t="s">
        <v>105</v>
      </c>
      <c r="C4" s="31" t="s">
        <v>263</v>
      </c>
      <c r="D4" s="32" t="s">
        <v>264</v>
      </c>
      <c r="E4" s="33">
        <v>57.0</v>
      </c>
      <c r="F4" s="36" t="s">
        <v>265</v>
      </c>
    </row>
    <row r="5" ht="13.5" customHeight="1">
      <c r="A5" s="25" t="s">
        <v>138</v>
      </c>
      <c r="B5" s="30" t="s">
        <v>141</v>
      </c>
      <c r="C5" s="31" t="s">
        <v>266</v>
      </c>
      <c r="D5" s="32" t="s">
        <v>267</v>
      </c>
      <c r="E5" s="33">
        <v>56.0</v>
      </c>
      <c r="F5" s="36" t="s">
        <v>260</v>
      </c>
    </row>
    <row r="6" ht="13.5" customHeight="1">
      <c r="A6" s="25" t="s">
        <v>128</v>
      </c>
      <c r="B6" s="30" t="s">
        <v>129</v>
      </c>
      <c r="C6" s="31" t="s">
        <v>258</v>
      </c>
      <c r="D6" s="32" t="s">
        <v>268</v>
      </c>
      <c r="E6" s="33">
        <v>39.0</v>
      </c>
      <c r="F6" s="36" t="s">
        <v>260</v>
      </c>
    </row>
    <row r="7" ht="13.5" customHeight="1">
      <c r="A7" s="25" t="s">
        <v>151</v>
      </c>
      <c r="B7" s="30" t="s">
        <v>154</v>
      </c>
      <c r="C7" s="31" t="s">
        <v>261</v>
      </c>
      <c r="D7" s="32" t="s">
        <v>269</v>
      </c>
      <c r="E7" s="33">
        <v>58.0</v>
      </c>
      <c r="F7" s="36" t="s">
        <v>260</v>
      </c>
    </row>
    <row r="8" ht="13.5" customHeight="1">
      <c r="A8" s="25" t="s">
        <v>270</v>
      </c>
      <c r="B8" s="30" t="s">
        <v>216</v>
      </c>
      <c r="C8" s="31" t="s">
        <v>216</v>
      </c>
      <c r="D8" s="37" t="s">
        <v>216</v>
      </c>
      <c r="E8" s="33" t="s">
        <v>271</v>
      </c>
      <c r="F8" s="36" t="s">
        <v>260</v>
      </c>
    </row>
    <row r="9" ht="13.5" customHeight="1">
      <c r="A9" s="25" t="s">
        <v>251</v>
      </c>
      <c r="B9" s="30" t="s">
        <v>252</v>
      </c>
      <c r="C9" s="31" t="s">
        <v>272</v>
      </c>
      <c r="D9" s="32" t="s">
        <v>273</v>
      </c>
      <c r="E9" s="33">
        <v>47.0</v>
      </c>
      <c r="F9" s="36" t="s">
        <v>260</v>
      </c>
    </row>
    <row r="10" ht="13.5" customHeight="1">
      <c r="A10" s="25" t="s">
        <v>187</v>
      </c>
      <c r="B10" s="30" t="s">
        <v>191</v>
      </c>
      <c r="C10" s="31" t="s">
        <v>261</v>
      </c>
      <c r="D10" s="32" t="s">
        <v>274</v>
      </c>
      <c r="E10" s="33">
        <v>50.0</v>
      </c>
      <c r="F10" s="36" t="s">
        <v>260</v>
      </c>
    </row>
    <row r="11" ht="13.5" customHeight="1">
      <c r="A11" s="25" t="s">
        <v>156</v>
      </c>
      <c r="B11" s="30" t="s">
        <v>159</v>
      </c>
      <c r="C11" s="31" t="s">
        <v>266</v>
      </c>
      <c r="D11" s="32" t="s">
        <v>275</v>
      </c>
      <c r="E11" s="33">
        <v>54.0</v>
      </c>
      <c r="F11" s="36" t="s">
        <v>260</v>
      </c>
    </row>
    <row r="12" ht="13.5" customHeight="1">
      <c r="A12" s="25" t="s">
        <v>246</v>
      </c>
      <c r="B12" s="30" t="s">
        <v>216</v>
      </c>
      <c r="C12" s="31" t="s">
        <v>216</v>
      </c>
      <c r="D12" s="37" t="s">
        <v>216</v>
      </c>
      <c r="E12" s="33" t="s">
        <v>216</v>
      </c>
      <c r="F12" s="36" t="s">
        <v>260</v>
      </c>
    </row>
    <row r="13" ht="13.5" customHeight="1">
      <c r="A13" s="25" t="s">
        <v>65</v>
      </c>
      <c r="B13" s="30" t="s">
        <v>69</v>
      </c>
      <c r="C13" s="31" t="s">
        <v>276</v>
      </c>
      <c r="D13" s="32" t="s">
        <v>277</v>
      </c>
      <c r="E13" s="33">
        <v>56.0</v>
      </c>
      <c r="F13" s="36" t="s">
        <v>260</v>
      </c>
    </row>
    <row r="14" ht="13.5" customHeight="1">
      <c r="A14" s="25" t="s">
        <v>147</v>
      </c>
      <c r="B14" s="30" t="s">
        <v>150</v>
      </c>
      <c r="C14" s="31" t="s">
        <v>278</v>
      </c>
      <c r="D14" s="32" t="s">
        <v>279</v>
      </c>
      <c r="E14" s="33">
        <v>58.0</v>
      </c>
      <c r="F14" s="36" t="s">
        <v>260</v>
      </c>
    </row>
    <row r="15" ht="13.5" customHeight="1">
      <c r="A15" s="25" t="s">
        <v>121</v>
      </c>
      <c r="B15" s="30" t="s">
        <v>124</v>
      </c>
      <c r="C15" s="31" t="s">
        <v>261</v>
      </c>
      <c r="D15" s="32" t="s">
        <v>280</v>
      </c>
      <c r="E15" s="33">
        <v>59.0</v>
      </c>
      <c r="F15" s="36" t="s">
        <v>260</v>
      </c>
    </row>
    <row r="16" ht="13.5" customHeight="1">
      <c r="A16" s="25" t="s">
        <v>99</v>
      </c>
      <c r="B16" s="30" t="s">
        <v>101</v>
      </c>
      <c r="C16" s="31" t="s">
        <v>263</v>
      </c>
      <c r="D16" s="32" t="s">
        <v>281</v>
      </c>
      <c r="E16" s="33">
        <v>59.0</v>
      </c>
      <c r="F16" s="36" t="s">
        <v>260</v>
      </c>
    </row>
    <row r="17" ht="13.5" customHeight="1">
      <c r="A17" s="25" t="s">
        <v>143</v>
      </c>
      <c r="B17" s="30" t="s">
        <v>146</v>
      </c>
      <c r="C17" s="31" t="s">
        <v>278</v>
      </c>
      <c r="D17" s="32" t="s">
        <v>282</v>
      </c>
      <c r="E17" s="33">
        <v>57.0</v>
      </c>
      <c r="F17" s="36" t="s">
        <v>260</v>
      </c>
    </row>
    <row r="18" ht="13.5" customHeight="1">
      <c r="A18" s="25" t="s">
        <v>203</v>
      </c>
      <c r="B18" s="30" t="s">
        <v>206</v>
      </c>
      <c r="C18" s="31" t="s">
        <v>283</v>
      </c>
      <c r="D18" s="32" t="s">
        <v>284</v>
      </c>
      <c r="E18" s="33">
        <v>40.0</v>
      </c>
      <c r="F18" s="36" t="s">
        <v>260</v>
      </c>
    </row>
    <row r="19" ht="13.5" customHeight="1">
      <c r="A19" s="25" t="s">
        <v>285</v>
      </c>
      <c r="B19" s="30" t="s">
        <v>216</v>
      </c>
      <c r="C19" s="31" t="s">
        <v>216</v>
      </c>
      <c r="D19" s="37" t="s">
        <v>216</v>
      </c>
      <c r="E19" s="33" t="s">
        <v>216</v>
      </c>
      <c r="F19" s="36" t="s">
        <v>260</v>
      </c>
    </row>
    <row r="20" ht="13.5" customHeight="1">
      <c r="A20" s="25" t="s">
        <v>172</v>
      </c>
      <c r="B20" s="30" t="s">
        <v>173</v>
      </c>
      <c r="C20" s="31" t="s">
        <v>258</v>
      </c>
      <c r="D20" s="32" t="s">
        <v>286</v>
      </c>
      <c r="E20" s="33">
        <v>54.0</v>
      </c>
      <c r="F20" s="36" t="s">
        <v>260</v>
      </c>
    </row>
    <row r="21" ht="13.5" customHeight="1">
      <c r="A21" s="25" t="s">
        <v>110</v>
      </c>
      <c r="B21" s="30" t="s">
        <v>114</v>
      </c>
      <c r="C21" s="31" t="s">
        <v>287</v>
      </c>
      <c r="D21" s="32" t="s">
        <v>286</v>
      </c>
      <c r="E21" s="33">
        <v>58.0</v>
      </c>
      <c r="F21" s="36" t="s">
        <v>260</v>
      </c>
    </row>
    <row r="22" ht="13.5" customHeight="1">
      <c r="A22" s="38" t="s">
        <v>61</v>
      </c>
      <c r="B22" s="30" t="s">
        <v>63</v>
      </c>
      <c r="C22" s="31" t="s">
        <v>288</v>
      </c>
      <c r="D22" s="32" t="s">
        <v>289</v>
      </c>
      <c r="E22" s="33">
        <v>59.0</v>
      </c>
      <c r="F22" s="36" t="s">
        <v>260</v>
      </c>
    </row>
    <row r="23" ht="13.5" customHeight="1">
      <c r="A23" s="25" t="s">
        <v>290</v>
      </c>
      <c r="B23" s="30" t="s">
        <v>216</v>
      </c>
      <c r="C23" s="31" t="s">
        <v>216</v>
      </c>
      <c r="D23" s="37" t="s">
        <v>216</v>
      </c>
      <c r="E23" s="33" t="s">
        <v>216</v>
      </c>
      <c r="F23" s="36" t="s">
        <v>260</v>
      </c>
    </row>
    <row r="24" ht="13.5" customHeight="1">
      <c r="A24" s="25" t="s">
        <v>241</v>
      </c>
      <c r="B24" s="30" t="s">
        <v>245</v>
      </c>
      <c r="C24" s="31" t="s">
        <v>276</v>
      </c>
      <c r="D24" s="32" t="s">
        <v>291</v>
      </c>
      <c r="E24" s="33">
        <v>38.0</v>
      </c>
      <c r="F24" s="36" t="s">
        <v>260</v>
      </c>
    </row>
    <row r="25" ht="13.5" customHeight="1">
      <c r="A25" s="25" t="s">
        <v>200</v>
      </c>
      <c r="B25" s="30" t="s">
        <v>202</v>
      </c>
      <c r="C25" s="31" t="s">
        <v>261</v>
      </c>
      <c r="D25" s="32" t="s">
        <v>292</v>
      </c>
      <c r="E25" s="33">
        <v>32.5</v>
      </c>
      <c r="F25" s="36" t="s">
        <v>260</v>
      </c>
    </row>
    <row r="26" ht="13.5" customHeight="1">
      <c r="A26" s="25" t="s">
        <v>239</v>
      </c>
      <c r="B26" s="30" t="s">
        <v>216</v>
      </c>
      <c r="C26" s="31" t="s">
        <v>216</v>
      </c>
      <c r="D26" s="37" t="s">
        <v>216</v>
      </c>
      <c r="E26" s="33" t="s">
        <v>216</v>
      </c>
      <c r="F26" s="36" t="s">
        <v>260</v>
      </c>
    </row>
    <row r="27" ht="13.5" customHeight="1">
      <c r="A27" s="25" t="s">
        <v>293</v>
      </c>
      <c r="B27" s="30" t="s">
        <v>216</v>
      </c>
      <c r="C27" s="31" t="s">
        <v>216</v>
      </c>
      <c r="D27" s="37" t="s">
        <v>216</v>
      </c>
      <c r="E27" s="33" t="s">
        <v>216</v>
      </c>
      <c r="F27" s="36" t="s">
        <v>260</v>
      </c>
    </row>
    <row r="28" ht="13.5" customHeight="1">
      <c r="A28" s="25" t="s">
        <v>134</v>
      </c>
      <c r="B28" s="30" t="s">
        <v>137</v>
      </c>
      <c r="C28" s="31" t="s">
        <v>294</v>
      </c>
      <c r="D28" s="32" t="s">
        <v>295</v>
      </c>
      <c r="E28" s="33">
        <v>52.5</v>
      </c>
      <c r="F28" s="36" t="s">
        <v>260</v>
      </c>
    </row>
    <row r="29" ht="13.5" customHeight="1">
      <c r="A29" s="25" t="s">
        <v>217</v>
      </c>
      <c r="B29" s="30" t="s">
        <v>220</v>
      </c>
      <c r="C29" s="31" t="s">
        <v>272</v>
      </c>
      <c r="D29" s="32" t="s">
        <v>296</v>
      </c>
      <c r="E29" s="33">
        <v>54.5</v>
      </c>
      <c r="F29" s="36" t="s">
        <v>260</v>
      </c>
    </row>
    <row r="30" ht="13.5" customHeight="1">
      <c r="A30" s="25" t="s">
        <v>231</v>
      </c>
      <c r="B30" s="30" t="s">
        <v>234</v>
      </c>
      <c r="C30" s="31" t="s">
        <v>297</v>
      </c>
      <c r="D30" s="32" t="s">
        <v>298</v>
      </c>
      <c r="E30" s="33">
        <v>47.0</v>
      </c>
      <c r="F30" s="36" t="s">
        <v>260</v>
      </c>
    </row>
    <row r="31" ht="13.5" customHeight="1">
      <c r="A31" s="25" t="s">
        <v>174</v>
      </c>
      <c r="B31" s="30" t="s">
        <v>176</v>
      </c>
      <c r="C31" s="31" t="s">
        <v>283</v>
      </c>
      <c r="D31" s="32" t="s">
        <v>299</v>
      </c>
      <c r="E31" s="33">
        <v>47.0</v>
      </c>
      <c r="F31" s="36" t="s">
        <v>260</v>
      </c>
    </row>
    <row r="32" ht="13.5" customHeight="1">
      <c r="A32" s="25" t="s">
        <v>74</v>
      </c>
      <c r="B32" s="30" t="s">
        <v>79</v>
      </c>
      <c r="C32" s="31" t="s">
        <v>261</v>
      </c>
      <c r="D32" s="32" t="s">
        <v>300</v>
      </c>
      <c r="E32" s="33">
        <v>58.0</v>
      </c>
      <c r="F32" s="36" t="s">
        <v>260</v>
      </c>
    </row>
    <row r="33" ht="13.5" customHeight="1">
      <c r="A33" s="25" t="s">
        <v>177</v>
      </c>
      <c r="B33" s="30" t="s">
        <v>178</v>
      </c>
      <c r="C33" s="31" t="s">
        <v>272</v>
      </c>
      <c r="D33" s="32" t="s">
        <v>301</v>
      </c>
      <c r="E33" s="33">
        <v>56.0</v>
      </c>
      <c r="F33" s="36" t="s">
        <v>260</v>
      </c>
    </row>
    <row r="34" ht="13.5" customHeight="1">
      <c r="A34" s="25" t="s">
        <v>36</v>
      </c>
      <c r="B34" s="30" t="s">
        <v>39</v>
      </c>
      <c r="C34" s="31" t="s">
        <v>288</v>
      </c>
      <c r="D34" s="32" t="s">
        <v>302</v>
      </c>
      <c r="E34" s="33">
        <v>57.0</v>
      </c>
      <c r="F34" s="36" t="s">
        <v>260</v>
      </c>
    </row>
    <row r="35" ht="13.5" customHeight="1">
      <c r="A35" s="25" t="s">
        <v>130</v>
      </c>
      <c r="B35" s="30" t="s">
        <v>133</v>
      </c>
      <c r="C35" s="31" t="s">
        <v>276</v>
      </c>
      <c r="D35" s="32" t="s">
        <v>303</v>
      </c>
      <c r="E35" s="33">
        <v>51.0</v>
      </c>
      <c r="F35" s="36" t="s">
        <v>260</v>
      </c>
    </row>
    <row r="36" ht="13.5" customHeight="1">
      <c r="A36" s="25" t="s">
        <v>211</v>
      </c>
      <c r="B36" s="30" t="s">
        <v>212</v>
      </c>
      <c r="C36" s="31" t="s">
        <v>304</v>
      </c>
      <c r="D36" s="32" t="s">
        <v>305</v>
      </c>
      <c r="E36" s="33">
        <v>38.0</v>
      </c>
      <c r="F36" s="36" t="s">
        <v>260</v>
      </c>
    </row>
    <row r="37" ht="13.5" customHeight="1">
      <c r="A37" s="25" t="s">
        <v>80</v>
      </c>
      <c r="B37" s="30" t="s">
        <v>83</v>
      </c>
      <c r="C37" s="31" t="s">
        <v>288</v>
      </c>
      <c r="D37" s="32" t="s">
        <v>306</v>
      </c>
      <c r="E37" s="33">
        <v>54.5</v>
      </c>
      <c r="F37" s="36" t="s">
        <v>260</v>
      </c>
    </row>
    <row r="38" ht="13.5" customHeight="1">
      <c r="A38" s="25" t="s">
        <v>307</v>
      </c>
      <c r="B38" s="30" t="s">
        <v>216</v>
      </c>
      <c r="C38" s="31" t="s">
        <v>216</v>
      </c>
      <c r="D38" s="37" t="s">
        <v>216</v>
      </c>
      <c r="E38" s="33" t="s">
        <v>216</v>
      </c>
      <c r="F38" s="36" t="s">
        <v>260</v>
      </c>
    </row>
    <row r="39" ht="13.5" customHeight="1">
      <c r="A39" s="25" t="s">
        <v>221</v>
      </c>
      <c r="B39" s="30" t="s">
        <v>225</v>
      </c>
      <c r="C39" s="31" t="s">
        <v>304</v>
      </c>
      <c r="D39" s="32" t="s">
        <v>308</v>
      </c>
      <c r="E39" s="33">
        <v>49.0</v>
      </c>
      <c r="F39" s="36" t="s">
        <v>260</v>
      </c>
    </row>
    <row r="40" ht="13.5" customHeight="1">
      <c r="A40" s="25" t="s">
        <v>93</v>
      </c>
      <c r="B40" s="30" t="s">
        <v>97</v>
      </c>
      <c r="C40" s="31" t="s">
        <v>288</v>
      </c>
      <c r="D40" s="32" t="s">
        <v>309</v>
      </c>
      <c r="E40" s="33">
        <v>58.0</v>
      </c>
      <c r="F40" s="36" t="s">
        <v>260</v>
      </c>
    </row>
    <row r="41" ht="13.5" customHeight="1">
      <c r="A41" s="25" t="s">
        <v>228</v>
      </c>
      <c r="B41" s="30" t="s">
        <v>230</v>
      </c>
      <c r="C41" s="31" t="s">
        <v>310</v>
      </c>
      <c r="D41" s="32" t="s">
        <v>311</v>
      </c>
      <c r="E41" s="33">
        <v>54.0</v>
      </c>
      <c r="F41" s="36" t="s">
        <v>260</v>
      </c>
    </row>
    <row r="42" ht="13.5" customHeight="1">
      <c r="A42" s="25" t="s">
        <v>312</v>
      </c>
      <c r="B42" s="30" t="s">
        <v>216</v>
      </c>
      <c r="C42" s="31" t="s">
        <v>216</v>
      </c>
      <c r="D42" s="37" t="s">
        <v>216</v>
      </c>
      <c r="E42" s="33" t="s">
        <v>216</v>
      </c>
      <c r="F42" s="36" t="s">
        <v>260</v>
      </c>
    </row>
    <row r="43" ht="13.5" customHeight="1">
      <c r="A43" s="25" t="s">
        <v>226</v>
      </c>
      <c r="B43" s="30" t="s">
        <v>227</v>
      </c>
      <c r="C43" s="31" t="s">
        <v>287</v>
      </c>
      <c r="D43" s="32" t="s">
        <v>313</v>
      </c>
      <c r="E43" s="33">
        <v>53.0</v>
      </c>
      <c r="F43" s="36" t="s">
        <v>260</v>
      </c>
    </row>
    <row r="44" ht="13.5" customHeight="1">
      <c r="A44" s="25" t="s">
        <v>314</v>
      </c>
      <c r="B44" s="30" t="s">
        <v>216</v>
      </c>
      <c r="C44" s="31" t="s">
        <v>216</v>
      </c>
      <c r="D44" s="37" t="s">
        <v>216</v>
      </c>
      <c r="E44" s="33" t="s">
        <v>216</v>
      </c>
      <c r="F44" s="36" t="s">
        <v>260</v>
      </c>
    </row>
    <row r="45" ht="13.5" customHeight="1">
      <c r="A45" s="25" t="s">
        <v>315</v>
      </c>
      <c r="B45" s="30" t="s">
        <v>216</v>
      </c>
      <c r="C45" s="31" t="s">
        <v>216</v>
      </c>
      <c r="D45" s="37" t="s">
        <v>216</v>
      </c>
      <c r="E45" s="33" t="s">
        <v>216</v>
      </c>
      <c r="F45" s="36" t="s">
        <v>260</v>
      </c>
    </row>
    <row r="46" ht="13.5" customHeight="1">
      <c r="A46" s="25" t="s">
        <v>192</v>
      </c>
      <c r="B46" s="30" t="s">
        <v>196</v>
      </c>
      <c r="C46" s="31" t="s">
        <v>263</v>
      </c>
      <c r="D46" s="32" t="s">
        <v>316</v>
      </c>
      <c r="E46" s="33">
        <v>54.0</v>
      </c>
      <c r="F46" s="36" t="s">
        <v>260</v>
      </c>
    </row>
    <row r="47" ht="14.25" customHeight="1">
      <c r="A47" s="25" t="s">
        <v>42</v>
      </c>
      <c r="B47" s="35" t="s">
        <v>45</v>
      </c>
      <c r="C47" s="31" t="s">
        <v>294</v>
      </c>
      <c r="D47" s="32" t="s">
        <v>317</v>
      </c>
      <c r="E47" s="33">
        <v>58.0</v>
      </c>
      <c r="F47" s="36" t="s">
        <v>318</v>
      </c>
    </row>
    <row r="48" ht="13.5" customHeight="1">
      <c r="A48" s="25" t="s">
        <v>28</v>
      </c>
      <c r="B48" s="30" t="s">
        <v>33</v>
      </c>
      <c r="C48" s="31" t="s">
        <v>297</v>
      </c>
      <c r="D48" s="32" t="s">
        <v>319</v>
      </c>
      <c r="E48" s="33">
        <v>56.0</v>
      </c>
      <c r="F48" s="36" t="s">
        <v>260</v>
      </c>
    </row>
    <row r="49" ht="13.5" customHeight="1">
      <c r="A49" s="25" t="s">
        <v>168</v>
      </c>
      <c r="B49" s="30" t="s">
        <v>171</v>
      </c>
      <c r="C49" s="31" t="s">
        <v>310</v>
      </c>
      <c r="D49" s="32" t="s">
        <v>320</v>
      </c>
      <c r="E49" s="33">
        <v>43.0</v>
      </c>
      <c r="F49" s="36" t="s">
        <v>260</v>
      </c>
    </row>
    <row r="50" ht="13.5" customHeight="1">
      <c r="A50" s="25" t="s">
        <v>321</v>
      </c>
      <c r="B50" s="30" t="s">
        <v>216</v>
      </c>
      <c r="C50" s="31" t="s">
        <v>216</v>
      </c>
      <c r="D50" s="37" t="s">
        <v>216</v>
      </c>
      <c r="E50" s="33" t="s">
        <v>216</v>
      </c>
      <c r="F50" s="36" t="s">
        <v>260</v>
      </c>
    </row>
    <row r="51" ht="13.5" customHeight="1">
      <c r="A51" s="25" t="s">
        <v>322</v>
      </c>
      <c r="B51" s="30" t="s">
        <v>216</v>
      </c>
      <c r="C51" s="31" t="s">
        <v>216</v>
      </c>
      <c r="D51" s="37" t="s">
        <v>216</v>
      </c>
      <c r="E51" s="33" t="s">
        <v>216</v>
      </c>
      <c r="F51" s="36" t="s">
        <v>260</v>
      </c>
    </row>
    <row r="52" ht="13.5" customHeight="1">
      <c r="A52" s="25" t="s">
        <v>107</v>
      </c>
      <c r="B52" s="30" t="s">
        <v>108</v>
      </c>
      <c r="C52" s="31" t="s">
        <v>287</v>
      </c>
      <c r="D52" s="32" t="s">
        <v>323</v>
      </c>
      <c r="E52" s="33">
        <v>55.0</v>
      </c>
      <c r="F52" s="36" t="s">
        <v>260</v>
      </c>
    </row>
    <row r="53" ht="13.5" customHeight="1">
      <c r="A53" s="25" t="s">
        <v>125</v>
      </c>
      <c r="B53" s="35" t="s">
        <v>127</v>
      </c>
      <c r="C53" s="31" t="s">
        <v>324</v>
      </c>
      <c r="D53" s="32" t="s">
        <v>325</v>
      </c>
      <c r="E53" s="33">
        <v>56.0</v>
      </c>
      <c r="F53" s="36" t="s">
        <v>326</v>
      </c>
    </row>
    <row r="54" ht="13.5" customHeight="1">
      <c r="A54" s="25" t="s">
        <v>55</v>
      </c>
      <c r="B54" s="30" t="s">
        <v>59</v>
      </c>
      <c r="C54" s="31" t="s">
        <v>294</v>
      </c>
      <c r="D54" s="32" t="s">
        <v>327</v>
      </c>
      <c r="E54" s="33">
        <v>56.0</v>
      </c>
      <c r="F54" s="36" t="s">
        <v>260</v>
      </c>
    </row>
    <row r="55" ht="13.5" customHeight="1">
      <c r="A55" s="25" t="s">
        <v>48</v>
      </c>
      <c r="B55" s="35" t="s">
        <v>52</v>
      </c>
      <c r="C55" s="31" t="s">
        <v>278</v>
      </c>
      <c r="D55" s="32" t="s">
        <v>328</v>
      </c>
      <c r="E55" s="33">
        <v>60.0</v>
      </c>
      <c r="F55" s="36" t="s">
        <v>329</v>
      </c>
    </row>
    <row r="56" ht="13.5" customHeight="1">
      <c r="A56" s="25" t="s">
        <v>179</v>
      </c>
      <c r="B56" s="30" t="s">
        <v>181</v>
      </c>
      <c r="C56" s="31" t="s">
        <v>287</v>
      </c>
      <c r="D56" s="32" t="s">
        <v>330</v>
      </c>
      <c r="E56" s="33">
        <v>50.0</v>
      </c>
      <c r="F56" s="36" t="s">
        <v>260</v>
      </c>
    </row>
    <row r="57" ht="13.5" customHeight="1">
      <c r="A57" s="25" t="s">
        <v>164</v>
      </c>
      <c r="B57" s="30" t="s">
        <v>167</v>
      </c>
      <c r="C57" s="31" t="s">
        <v>278</v>
      </c>
      <c r="D57" s="32" t="s">
        <v>331</v>
      </c>
      <c r="E57" s="33">
        <v>50.0</v>
      </c>
      <c r="F57" s="36" t="s">
        <v>260</v>
      </c>
    </row>
    <row r="58" ht="13.5" customHeight="1">
      <c r="A58" s="25" t="s">
        <v>332</v>
      </c>
      <c r="B58" s="30" t="s">
        <v>216</v>
      </c>
      <c r="C58" s="31" t="s">
        <v>216</v>
      </c>
      <c r="D58" s="37" t="s">
        <v>216</v>
      </c>
      <c r="E58" s="33" t="s">
        <v>216</v>
      </c>
      <c r="F58" s="36" t="s">
        <v>260</v>
      </c>
    </row>
    <row r="59" ht="13.5" customHeight="1">
      <c r="A59" s="25" t="s">
        <v>248</v>
      </c>
      <c r="B59" s="30" t="s">
        <v>250</v>
      </c>
      <c r="C59" s="31" t="s">
        <v>283</v>
      </c>
      <c r="D59" s="32" t="s">
        <v>333</v>
      </c>
      <c r="E59" s="33">
        <v>39.0</v>
      </c>
      <c r="F59" s="36" t="s">
        <v>260</v>
      </c>
    </row>
    <row r="60" ht="13.5" customHeight="1">
      <c r="A60" s="25" t="s">
        <v>161</v>
      </c>
      <c r="B60" s="30" t="s">
        <v>162</v>
      </c>
      <c r="C60" s="31" t="s">
        <v>276</v>
      </c>
      <c r="D60" s="32" t="s">
        <v>334</v>
      </c>
      <c r="E60" s="33">
        <v>60.0</v>
      </c>
      <c r="F60" s="36" t="s">
        <v>260</v>
      </c>
    </row>
    <row r="61" ht="13.5" customHeight="1">
      <c r="A61" s="25" t="s">
        <v>182</v>
      </c>
      <c r="B61" s="30" t="s">
        <v>186</v>
      </c>
      <c r="C61" s="31" t="s">
        <v>266</v>
      </c>
      <c r="D61" s="32" t="s">
        <v>335</v>
      </c>
      <c r="E61" s="33">
        <v>36.0</v>
      </c>
      <c r="F61" s="36" t="s">
        <v>260</v>
      </c>
    </row>
    <row r="62" ht="13.5" customHeight="1">
      <c r="A62" s="25" t="s">
        <v>71</v>
      </c>
      <c r="B62" s="30" t="s">
        <v>72</v>
      </c>
      <c r="C62" s="31" t="s">
        <v>283</v>
      </c>
      <c r="D62" s="32" t="s">
        <v>336</v>
      </c>
      <c r="E62" s="33">
        <v>45.0</v>
      </c>
      <c r="F62" s="36" t="s">
        <v>260</v>
      </c>
    </row>
    <row r="63" ht="13.5" customHeight="1">
      <c r="A63" s="25" t="s">
        <v>213</v>
      </c>
      <c r="B63" s="30" t="s">
        <v>215</v>
      </c>
      <c r="C63" s="31" t="s">
        <v>294</v>
      </c>
      <c r="D63" s="32" t="s">
        <v>337</v>
      </c>
      <c r="E63" s="33">
        <v>52.0</v>
      </c>
      <c r="F63" s="36" t="s">
        <v>260</v>
      </c>
    </row>
    <row r="64" ht="13.5" customHeight="1">
      <c r="A64" s="25" t="s">
        <v>21</v>
      </c>
      <c r="B64" s="30" t="s">
        <v>25</v>
      </c>
      <c r="C64" s="31" t="s">
        <v>294</v>
      </c>
      <c r="D64" s="32" t="s">
        <v>338</v>
      </c>
      <c r="E64" s="33">
        <v>56.0</v>
      </c>
      <c r="F64" s="36" t="s">
        <v>260</v>
      </c>
    </row>
    <row r="65" ht="13.5" customHeight="1">
      <c r="A65" s="25" t="s">
        <v>115</v>
      </c>
      <c r="B65" s="30" t="s">
        <v>119</v>
      </c>
      <c r="C65" s="31" t="s">
        <v>310</v>
      </c>
      <c r="D65" s="32" t="s">
        <v>339</v>
      </c>
      <c r="E65" s="33">
        <v>56.0</v>
      </c>
      <c r="F65" s="36" t="s">
        <v>260</v>
      </c>
    </row>
    <row r="66" ht="13.5" customHeight="1">
      <c r="A66" s="25" t="s">
        <v>235</v>
      </c>
      <c r="B66" s="30" t="s">
        <v>238</v>
      </c>
      <c r="C66" s="31" t="s">
        <v>294</v>
      </c>
      <c r="D66" s="32" t="s">
        <v>340</v>
      </c>
      <c r="E66" s="33">
        <v>55.0</v>
      </c>
      <c r="F66" s="36" t="s">
        <v>260</v>
      </c>
    </row>
    <row r="67" ht="13.5" customHeight="1">
      <c r="A67" s="25" t="s">
        <v>207</v>
      </c>
      <c r="B67" s="30" t="s">
        <v>210</v>
      </c>
      <c r="C67" s="31" t="s">
        <v>258</v>
      </c>
      <c r="D67" s="32" t="s">
        <v>341</v>
      </c>
      <c r="E67" s="33">
        <v>45.0</v>
      </c>
      <c r="F67" s="36" t="s">
        <v>260</v>
      </c>
    </row>
    <row r="68" ht="13.5" customHeight="1">
      <c r="A68" s="25" t="s">
        <v>342</v>
      </c>
      <c r="B68" s="30" t="s">
        <v>216</v>
      </c>
      <c r="C68" s="31" t="s">
        <v>216</v>
      </c>
      <c r="D68" s="37" t="s">
        <v>216</v>
      </c>
      <c r="E68" s="33" t="s">
        <v>216</v>
      </c>
      <c r="F68" s="36" t="s">
        <v>260</v>
      </c>
    </row>
    <row r="69" ht="13.5" customHeight="1">
      <c r="A69" s="25" t="s">
        <v>87</v>
      </c>
      <c r="B69" s="30" t="s">
        <v>91</v>
      </c>
      <c r="C69" s="31" t="s">
        <v>263</v>
      </c>
      <c r="D69" s="32" t="s">
        <v>343</v>
      </c>
      <c r="E69" s="33">
        <v>53.0</v>
      </c>
      <c r="F69" s="36" t="s">
        <v>260</v>
      </c>
    </row>
  </sheetData>
  <autoFilter ref="$A$1:$F$69">
    <sortState ref="A1:F69">
      <sortCondition ref="A1:A69"/>
    </sortState>
  </autoFilter>
  <printOptions/>
  <pageMargins bottom="0.752083333333333" footer="0.0" header="0.0" left="0.700694444444444" right="0.700694444444444" top="0.75208333333333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20.88"/>
    <col customWidth="1" min="2" max="2" width="23.5"/>
    <col customWidth="1" min="3" max="4" width="17.13"/>
    <col customWidth="1" min="5" max="5" width="21.0"/>
    <col customWidth="1" min="6" max="10" width="19.88"/>
    <col customWidth="1" min="11" max="11" width="7.88"/>
    <col customWidth="1" min="12" max="12" width="9.13"/>
    <col customWidth="1" min="13" max="13" width="9.75"/>
    <col customWidth="1" min="14" max="14" width="9.0"/>
    <col customWidth="1" min="15" max="15" width="9.13"/>
    <col customWidth="1" min="16" max="16" width="9.25"/>
    <col customWidth="1" min="17" max="17" width="19.63"/>
  </cols>
  <sheetData>
    <row r="1">
      <c r="A1" s="39" t="s">
        <v>344</v>
      </c>
      <c r="B1" s="39" t="s">
        <v>345</v>
      </c>
      <c r="C1" s="40" t="s">
        <v>346</v>
      </c>
      <c r="D1" s="41" t="s">
        <v>347</v>
      </c>
      <c r="E1" s="42" t="s">
        <v>348</v>
      </c>
      <c r="F1" s="42" t="s">
        <v>349</v>
      </c>
      <c r="G1" s="42" t="s">
        <v>350</v>
      </c>
      <c r="H1" s="42" t="s">
        <v>351</v>
      </c>
      <c r="I1" s="42" t="s">
        <v>352</v>
      </c>
      <c r="J1" s="42" t="s">
        <v>353</v>
      </c>
      <c r="K1" s="43" t="s">
        <v>354</v>
      </c>
      <c r="L1" s="43" t="s">
        <v>355</v>
      </c>
      <c r="M1" s="43" t="s">
        <v>356</v>
      </c>
      <c r="N1" s="43" t="s">
        <v>357</v>
      </c>
      <c r="O1" s="43" t="s">
        <v>358</v>
      </c>
      <c r="P1" s="43" t="s">
        <v>359</v>
      </c>
      <c r="Q1" s="42" t="s">
        <v>360</v>
      </c>
    </row>
    <row r="2" ht="12.75" customHeight="1">
      <c r="A2" s="44" t="s">
        <v>125</v>
      </c>
      <c r="B2" s="45" t="s">
        <v>53</v>
      </c>
      <c r="C2" s="46">
        <f t="shared" ref="C2:C6" si="1">IF(D2&lt;=7, D2*$E$2/10,$E$2+D2)</f>
        <v>72.20666667</v>
      </c>
      <c r="D2" s="46">
        <v>10.0</v>
      </c>
      <c r="E2" s="47">
        <f>SUM(F2+J2+Q2)</f>
        <v>62.20666667</v>
      </c>
      <c r="F2" s="47">
        <f>SUM(G2:I2)/6</f>
        <v>9.5</v>
      </c>
      <c r="G2" s="47">
        <v>18.0</v>
      </c>
      <c r="H2" s="47">
        <v>20.0</v>
      </c>
      <c r="I2" s="47">
        <v>19.0</v>
      </c>
      <c r="J2" s="47">
        <f>SUM(K2:P2)/3</f>
        <v>35.66666667</v>
      </c>
      <c r="K2" s="48">
        <v>25.0</v>
      </c>
      <c r="L2" s="48">
        <v>12.0</v>
      </c>
      <c r="M2" s="48">
        <v>18.0</v>
      </c>
      <c r="N2" s="48">
        <v>17.0</v>
      </c>
      <c r="O2" s="48">
        <v>22.0</v>
      </c>
      <c r="P2" s="48">
        <v>13.0</v>
      </c>
      <c r="Q2" s="47">
        <v>17.04</v>
      </c>
    </row>
    <row r="3" ht="12.75" customHeight="1">
      <c r="A3" s="10" t="s">
        <v>138</v>
      </c>
      <c r="B3" s="45" t="s">
        <v>53</v>
      </c>
      <c r="C3" s="46">
        <f t="shared" si="1"/>
        <v>72.20666667</v>
      </c>
      <c r="D3" s="46">
        <v>10.0</v>
      </c>
      <c r="E3" s="49"/>
      <c r="F3" s="49"/>
      <c r="G3" s="49"/>
      <c r="H3" s="49"/>
      <c r="I3" s="49"/>
      <c r="J3" s="49"/>
      <c r="K3" s="50"/>
      <c r="L3" s="50"/>
      <c r="M3" s="50"/>
      <c r="N3" s="50"/>
      <c r="O3" s="50"/>
      <c r="P3" s="50"/>
      <c r="Q3" s="49"/>
    </row>
    <row r="4" ht="12.75" customHeight="1">
      <c r="A4" s="10" t="s">
        <v>177</v>
      </c>
      <c r="B4" s="45" t="s">
        <v>53</v>
      </c>
      <c r="C4" s="46">
        <f t="shared" si="1"/>
        <v>72.20666667</v>
      </c>
      <c r="D4" s="46">
        <v>10.0</v>
      </c>
      <c r="E4" s="49"/>
      <c r="F4" s="49"/>
      <c r="G4" s="49"/>
      <c r="H4" s="49"/>
      <c r="I4" s="49"/>
      <c r="J4" s="49"/>
      <c r="K4" s="50"/>
      <c r="L4" s="50"/>
      <c r="M4" s="50"/>
      <c r="N4" s="50"/>
      <c r="O4" s="50"/>
      <c r="P4" s="50"/>
      <c r="Q4" s="49"/>
    </row>
    <row r="5" ht="12.75" customHeight="1">
      <c r="A5" s="10" t="s">
        <v>48</v>
      </c>
      <c r="B5" s="45" t="s">
        <v>53</v>
      </c>
      <c r="C5" s="46">
        <f t="shared" si="1"/>
        <v>72.20666667</v>
      </c>
      <c r="D5" s="46">
        <v>10.0</v>
      </c>
      <c r="E5" s="49"/>
      <c r="F5" s="49"/>
      <c r="G5" s="49"/>
      <c r="H5" s="49"/>
      <c r="I5" s="49"/>
      <c r="J5" s="49"/>
      <c r="K5" s="50"/>
      <c r="L5" s="50"/>
      <c r="M5" s="50"/>
      <c r="N5" s="50"/>
      <c r="O5" s="50"/>
      <c r="P5" s="50"/>
      <c r="Q5" s="49"/>
    </row>
    <row r="6" ht="12.75" customHeight="1">
      <c r="A6" s="10" t="s">
        <v>248</v>
      </c>
      <c r="B6" s="45" t="s">
        <v>53</v>
      </c>
      <c r="C6" s="46">
        <f t="shared" si="1"/>
        <v>18.662</v>
      </c>
      <c r="D6" s="46">
        <v>3.0</v>
      </c>
      <c r="E6" s="49"/>
      <c r="F6" s="49"/>
      <c r="G6" s="49"/>
      <c r="H6" s="49"/>
      <c r="I6" s="49"/>
      <c r="J6" s="49"/>
      <c r="K6" s="50"/>
      <c r="L6" s="50"/>
      <c r="M6" s="50"/>
      <c r="N6" s="50"/>
      <c r="O6" s="50"/>
      <c r="P6" s="50"/>
      <c r="Q6" s="49"/>
    </row>
    <row r="7" ht="15.75" customHeight="1">
      <c r="A7" s="51" t="s">
        <v>207</v>
      </c>
      <c r="B7" s="52" t="s">
        <v>73</v>
      </c>
      <c r="C7" s="53">
        <f t="shared" ref="C7:C11" si="2">IF(D7&lt;7, D7*$E$7/10,$E$7+D7)</f>
        <v>62.52</v>
      </c>
      <c r="D7" s="53">
        <v>10.0</v>
      </c>
      <c r="E7" s="54">
        <f>SUM(F7+J7+Q7)</f>
        <v>52.52</v>
      </c>
      <c r="F7" s="54">
        <f>SUM(G7:I7)/6</f>
        <v>9.333333333</v>
      </c>
      <c r="G7" s="54">
        <v>18.0</v>
      </c>
      <c r="H7" s="54">
        <v>20.0</v>
      </c>
      <c r="I7" s="54">
        <v>18.0</v>
      </c>
      <c r="J7" s="54">
        <f>SUM(K7:P7)/3</f>
        <v>31.66666667</v>
      </c>
      <c r="K7" s="55">
        <v>18.0</v>
      </c>
      <c r="L7" s="55">
        <v>10.0</v>
      </c>
      <c r="M7" s="55">
        <v>16.0</v>
      </c>
      <c r="N7" s="55">
        <v>16.0</v>
      </c>
      <c r="O7" s="55">
        <v>22.0</v>
      </c>
      <c r="P7" s="55">
        <v>13.0</v>
      </c>
      <c r="Q7" s="54">
        <v>11.52</v>
      </c>
    </row>
    <row r="8" ht="12.75" customHeight="1">
      <c r="A8" s="56" t="s">
        <v>156</v>
      </c>
      <c r="B8" s="52" t="s">
        <v>73</v>
      </c>
      <c r="C8" s="53">
        <f t="shared" si="2"/>
        <v>62.52</v>
      </c>
      <c r="D8" s="53">
        <v>10.0</v>
      </c>
      <c r="E8" s="49"/>
      <c r="F8" s="49"/>
      <c r="G8" s="49"/>
      <c r="H8" s="49"/>
      <c r="I8" s="49"/>
      <c r="J8" s="49"/>
      <c r="K8" s="50"/>
      <c r="L8" s="50"/>
      <c r="M8" s="50"/>
      <c r="N8" s="50"/>
      <c r="O8" s="50"/>
      <c r="P8" s="50"/>
      <c r="Q8" s="49"/>
    </row>
    <row r="9" ht="12.75" customHeight="1">
      <c r="A9" s="56" t="s">
        <v>80</v>
      </c>
      <c r="B9" s="52" t="s">
        <v>73</v>
      </c>
      <c r="C9" s="53">
        <f t="shared" si="2"/>
        <v>62.52</v>
      </c>
      <c r="D9" s="53">
        <v>10.0</v>
      </c>
      <c r="E9" s="49"/>
      <c r="F9" s="49"/>
      <c r="G9" s="49"/>
      <c r="H9" s="49"/>
      <c r="I9" s="49"/>
      <c r="J9" s="49"/>
      <c r="K9" s="50"/>
      <c r="L9" s="50"/>
      <c r="M9" s="50"/>
      <c r="N9" s="50"/>
      <c r="O9" s="50"/>
      <c r="P9" s="50"/>
      <c r="Q9" s="49"/>
    </row>
    <row r="10" ht="12.75" customHeight="1">
      <c r="A10" s="56" t="s">
        <v>228</v>
      </c>
      <c r="B10" s="52" t="s">
        <v>73</v>
      </c>
      <c r="C10" s="53">
        <f t="shared" si="2"/>
        <v>62.52</v>
      </c>
      <c r="D10" s="53">
        <v>10.0</v>
      </c>
      <c r="E10" s="49"/>
      <c r="F10" s="49"/>
      <c r="G10" s="49"/>
      <c r="H10" s="49"/>
      <c r="I10" s="49"/>
      <c r="J10" s="49"/>
      <c r="K10" s="50"/>
      <c r="L10" s="50"/>
      <c r="M10" s="50"/>
      <c r="N10" s="50"/>
      <c r="O10" s="50"/>
      <c r="P10" s="50"/>
      <c r="Q10" s="49"/>
    </row>
    <row r="11" ht="12.75" customHeight="1">
      <c r="A11" s="56" t="s">
        <v>71</v>
      </c>
      <c r="B11" s="52" t="s">
        <v>73</v>
      </c>
      <c r="C11" s="53">
        <f t="shared" si="2"/>
        <v>61.52</v>
      </c>
      <c r="D11" s="53">
        <v>9.0</v>
      </c>
      <c r="E11" s="49"/>
      <c r="F11" s="49"/>
      <c r="G11" s="49"/>
      <c r="H11" s="49"/>
      <c r="I11" s="49"/>
      <c r="J11" s="49"/>
      <c r="K11" s="50"/>
      <c r="L11" s="50"/>
      <c r="M11" s="50"/>
      <c r="N11" s="50"/>
      <c r="O11" s="50"/>
      <c r="P11" s="50"/>
      <c r="Q11" s="49"/>
    </row>
    <row r="12" ht="15.75" customHeight="1">
      <c r="A12" s="44" t="s">
        <v>107</v>
      </c>
      <c r="B12" s="45" t="s">
        <v>40</v>
      </c>
      <c r="C12" s="46">
        <f t="shared" ref="C12:C16" si="3">IF(D12&lt;=7, D12*$E$12/10,$E$12+D12)</f>
        <v>73</v>
      </c>
      <c r="D12" s="46">
        <v>10.0</v>
      </c>
      <c r="E12" s="47">
        <f>SUM(F12+J12+Q12)</f>
        <v>63</v>
      </c>
      <c r="F12" s="47">
        <f>SUM(G12:I12)/6</f>
        <v>9.666666667</v>
      </c>
      <c r="G12" s="47">
        <v>19.0</v>
      </c>
      <c r="H12" s="47">
        <v>20.0</v>
      </c>
      <c r="I12" s="47">
        <v>19.0</v>
      </c>
      <c r="J12" s="47">
        <f>SUM(K12:P12)/3</f>
        <v>37.33333333</v>
      </c>
      <c r="K12" s="48">
        <v>21.0</v>
      </c>
      <c r="L12" s="48">
        <v>14.0</v>
      </c>
      <c r="M12" s="48">
        <v>20.0</v>
      </c>
      <c r="N12" s="48">
        <v>19.0</v>
      </c>
      <c r="O12" s="48">
        <v>19.0</v>
      </c>
      <c r="P12" s="48">
        <v>19.0</v>
      </c>
      <c r="Q12" s="47">
        <v>16.0</v>
      </c>
    </row>
    <row r="13" ht="12.75" customHeight="1">
      <c r="A13" s="10" t="s">
        <v>84</v>
      </c>
      <c r="B13" s="45" t="s">
        <v>40</v>
      </c>
      <c r="C13" s="46">
        <f t="shared" si="3"/>
        <v>73</v>
      </c>
      <c r="D13" s="46">
        <v>10.0</v>
      </c>
      <c r="E13" s="49"/>
      <c r="F13" s="49"/>
      <c r="G13" s="49"/>
      <c r="H13" s="49"/>
      <c r="I13" s="49"/>
      <c r="J13" s="49"/>
      <c r="K13" s="50"/>
      <c r="L13" s="50"/>
      <c r="M13" s="50"/>
      <c r="N13" s="50"/>
      <c r="O13" s="50"/>
      <c r="P13" s="50"/>
      <c r="Q13" s="49"/>
    </row>
    <row r="14" ht="12.75" customHeight="1">
      <c r="A14" s="10" t="s">
        <v>251</v>
      </c>
      <c r="B14" s="45" t="s">
        <v>40</v>
      </c>
      <c r="C14" s="46">
        <f t="shared" si="3"/>
        <v>0</v>
      </c>
      <c r="D14" s="46">
        <v>0.0</v>
      </c>
      <c r="E14" s="49"/>
      <c r="F14" s="49"/>
      <c r="G14" s="49"/>
      <c r="H14" s="49"/>
      <c r="I14" s="49"/>
      <c r="J14" s="49"/>
      <c r="K14" s="50"/>
      <c r="L14" s="50"/>
      <c r="M14" s="50"/>
      <c r="N14" s="50"/>
      <c r="O14" s="50"/>
      <c r="P14" s="50"/>
      <c r="Q14" s="49"/>
    </row>
    <row r="15" ht="12.75" customHeight="1">
      <c r="A15" s="10" t="s">
        <v>36</v>
      </c>
      <c r="B15" s="45" t="s">
        <v>40</v>
      </c>
      <c r="C15" s="46">
        <f t="shared" si="3"/>
        <v>72</v>
      </c>
      <c r="D15" s="46">
        <v>9.0</v>
      </c>
      <c r="E15" s="49"/>
      <c r="F15" s="49"/>
      <c r="G15" s="49"/>
      <c r="H15" s="49"/>
      <c r="I15" s="49"/>
      <c r="J15" s="49"/>
      <c r="K15" s="50"/>
      <c r="L15" s="50"/>
      <c r="M15" s="50"/>
      <c r="N15" s="50"/>
      <c r="O15" s="50"/>
      <c r="P15" s="50"/>
      <c r="Q15" s="49"/>
    </row>
    <row r="16" ht="12.75" customHeight="1">
      <c r="A16" s="10" t="s">
        <v>226</v>
      </c>
      <c r="B16" s="45" t="s">
        <v>40</v>
      </c>
      <c r="C16" s="46">
        <f t="shared" si="3"/>
        <v>71</v>
      </c>
      <c r="D16" s="46">
        <v>8.0</v>
      </c>
      <c r="E16" s="49"/>
      <c r="F16" s="49"/>
      <c r="G16" s="49"/>
      <c r="H16" s="49"/>
      <c r="I16" s="49"/>
      <c r="J16" s="49"/>
      <c r="K16" s="50"/>
      <c r="L16" s="50"/>
      <c r="M16" s="50"/>
      <c r="N16" s="50"/>
      <c r="O16" s="50"/>
      <c r="P16" s="50"/>
      <c r="Q16" s="49"/>
    </row>
    <row r="17" ht="15.75" customHeight="1">
      <c r="A17" s="57" t="s">
        <v>115</v>
      </c>
      <c r="B17" s="58" t="s">
        <v>64</v>
      </c>
      <c r="C17" s="53">
        <f t="shared" ref="C17:C21" si="4">IF(D17&lt;=7, D17*$E$17/10,$E$17+D17)</f>
        <v>76.76</v>
      </c>
      <c r="D17" s="53">
        <v>10.0</v>
      </c>
      <c r="E17" s="59">
        <f>SUM(F17+J17+Q17)</f>
        <v>66.76</v>
      </c>
      <c r="F17" s="54">
        <f>SUM(G17:I17)/6</f>
        <v>9.666666667</v>
      </c>
      <c r="G17" s="54">
        <v>19.0</v>
      </c>
      <c r="H17" s="54">
        <v>20.0</v>
      </c>
      <c r="I17" s="54">
        <v>19.0</v>
      </c>
      <c r="J17" s="54">
        <f>SUM(K17:P17)/3</f>
        <v>41.33333333</v>
      </c>
      <c r="K17" s="55">
        <v>24.0</v>
      </c>
      <c r="L17" s="55">
        <v>19.0</v>
      </c>
      <c r="M17" s="55">
        <v>19.0</v>
      </c>
      <c r="N17" s="55">
        <v>25.0</v>
      </c>
      <c r="O17" s="55">
        <v>19.0</v>
      </c>
      <c r="P17" s="55">
        <v>18.0</v>
      </c>
      <c r="Q17" s="54">
        <v>15.760000000000002</v>
      </c>
    </row>
    <row r="18" ht="12.75" customHeight="1">
      <c r="A18" s="60" t="s">
        <v>110</v>
      </c>
      <c r="B18" s="58" t="s">
        <v>64</v>
      </c>
      <c r="C18" s="53">
        <f t="shared" si="4"/>
        <v>75.76</v>
      </c>
      <c r="D18" s="53">
        <v>9.0</v>
      </c>
      <c r="E18" s="49"/>
      <c r="F18" s="49"/>
      <c r="G18" s="49"/>
      <c r="H18" s="49"/>
      <c r="I18" s="49"/>
      <c r="J18" s="49"/>
      <c r="K18" s="50"/>
      <c r="L18" s="50"/>
      <c r="M18" s="50"/>
      <c r="N18" s="50"/>
      <c r="O18" s="50"/>
      <c r="P18" s="50"/>
      <c r="Q18" s="49"/>
    </row>
    <row r="19" ht="12.75" customHeight="1">
      <c r="A19" s="60" t="s">
        <v>61</v>
      </c>
      <c r="B19" s="58" t="s">
        <v>64</v>
      </c>
      <c r="C19" s="53">
        <f t="shared" si="4"/>
        <v>76.76</v>
      </c>
      <c r="D19" s="53">
        <v>10.0</v>
      </c>
      <c r="E19" s="49"/>
      <c r="F19" s="49"/>
      <c r="G19" s="49"/>
      <c r="H19" s="49"/>
      <c r="I19" s="49"/>
      <c r="J19" s="49"/>
      <c r="K19" s="50"/>
      <c r="L19" s="50"/>
      <c r="M19" s="50"/>
      <c r="N19" s="50"/>
      <c r="O19" s="50"/>
      <c r="P19" s="50"/>
      <c r="Q19" s="49"/>
    </row>
    <row r="20" ht="12.75" customHeight="1">
      <c r="A20" s="60" t="s">
        <v>182</v>
      </c>
      <c r="B20" s="58" t="s">
        <v>64</v>
      </c>
      <c r="C20" s="53">
        <f t="shared" si="4"/>
        <v>75.76</v>
      </c>
      <c r="D20" s="53">
        <v>9.0</v>
      </c>
      <c r="E20" s="49"/>
      <c r="F20" s="49"/>
      <c r="G20" s="49"/>
      <c r="H20" s="49"/>
      <c r="I20" s="49"/>
      <c r="J20" s="49"/>
      <c r="K20" s="50"/>
      <c r="L20" s="50"/>
      <c r="M20" s="50"/>
      <c r="N20" s="50"/>
      <c r="O20" s="50"/>
      <c r="P20" s="50"/>
      <c r="Q20" s="49"/>
    </row>
    <row r="21" ht="12.75" customHeight="1">
      <c r="A21" s="60" t="s">
        <v>213</v>
      </c>
      <c r="B21" s="58" t="s">
        <v>64</v>
      </c>
      <c r="C21" s="53">
        <f t="shared" si="4"/>
        <v>75.76</v>
      </c>
      <c r="D21" s="53">
        <v>9.0</v>
      </c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0"/>
      <c r="P21" s="50"/>
      <c r="Q21" s="49"/>
    </row>
    <row r="22" ht="15.75" customHeight="1">
      <c r="A22" s="44" t="s">
        <v>164</v>
      </c>
      <c r="B22" s="45" t="s">
        <v>163</v>
      </c>
      <c r="C22" s="46">
        <f t="shared" ref="C22:C26" si="5">IF(D22&lt;=7, D22*$E$22/10,$E$22+D22)</f>
        <v>66.17333333</v>
      </c>
      <c r="D22" s="46">
        <v>10.0</v>
      </c>
      <c r="E22" s="47">
        <f>SUM(F22+J22+Q22)</f>
        <v>56.17333333</v>
      </c>
      <c r="F22" s="47">
        <f>SUM(G22:I22)/6</f>
        <v>8.666666667</v>
      </c>
      <c r="G22" s="47">
        <v>18.0</v>
      </c>
      <c r="H22" s="47">
        <v>19.0</v>
      </c>
      <c r="I22" s="47">
        <v>15.0</v>
      </c>
      <c r="J22" s="47">
        <f>SUM(K22:P22)/3</f>
        <v>33.66666667</v>
      </c>
      <c r="K22" s="48">
        <v>20.0</v>
      </c>
      <c r="L22" s="48">
        <v>14.0</v>
      </c>
      <c r="M22" s="48">
        <v>16.0</v>
      </c>
      <c r="N22" s="48">
        <v>21.0</v>
      </c>
      <c r="O22" s="48">
        <v>18.0</v>
      </c>
      <c r="P22" s="48">
        <v>12.0</v>
      </c>
      <c r="Q22" s="47">
        <v>13.84</v>
      </c>
    </row>
    <row r="23" ht="12.75" customHeight="1">
      <c r="A23" s="10" t="s">
        <v>197</v>
      </c>
      <c r="B23" s="45" t="s">
        <v>163</v>
      </c>
      <c r="C23" s="46">
        <f t="shared" si="5"/>
        <v>66.17333333</v>
      </c>
      <c r="D23" s="46">
        <v>10.0</v>
      </c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0"/>
      <c r="P23" s="50"/>
      <c r="Q23" s="49"/>
    </row>
    <row r="24" ht="12.75" customHeight="1">
      <c r="A24" s="10" t="s">
        <v>203</v>
      </c>
      <c r="B24" s="45" t="s">
        <v>163</v>
      </c>
      <c r="C24" s="46">
        <f t="shared" si="5"/>
        <v>64.17333333</v>
      </c>
      <c r="D24" s="46">
        <v>8.0</v>
      </c>
      <c r="E24" s="49"/>
      <c r="F24" s="49"/>
      <c r="G24" s="49"/>
      <c r="H24" s="49"/>
      <c r="I24" s="49"/>
      <c r="J24" s="49"/>
      <c r="K24" s="50"/>
      <c r="L24" s="50"/>
      <c r="M24" s="50"/>
      <c r="N24" s="50"/>
      <c r="O24" s="50"/>
      <c r="P24" s="50"/>
      <c r="Q24" s="49"/>
    </row>
    <row r="25" ht="12.75" customHeight="1">
      <c r="A25" s="10" t="s">
        <v>161</v>
      </c>
      <c r="B25" s="45" t="s">
        <v>163</v>
      </c>
      <c r="C25" s="46">
        <f t="shared" si="5"/>
        <v>66.17333333</v>
      </c>
      <c r="D25" s="46">
        <v>10.0</v>
      </c>
      <c r="E25" s="49"/>
      <c r="F25" s="49"/>
      <c r="G25" s="49"/>
      <c r="H25" s="49"/>
      <c r="I25" s="49"/>
      <c r="J25" s="49"/>
      <c r="K25" s="50"/>
      <c r="L25" s="50"/>
      <c r="M25" s="50"/>
      <c r="N25" s="50"/>
      <c r="O25" s="50"/>
      <c r="P25" s="50"/>
      <c r="Q25" s="49"/>
    </row>
    <row r="26" ht="12.75" customHeight="1">
      <c r="A26" s="10" t="s">
        <v>235</v>
      </c>
      <c r="B26" s="45" t="s">
        <v>163</v>
      </c>
      <c r="C26" s="46">
        <f t="shared" si="5"/>
        <v>39.32133333</v>
      </c>
      <c r="D26" s="46">
        <v>7.0</v>
      </c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0"/>
      <c r="Q26" s="49"/>
    </row>
    <row r="27" ht="15.75" customHeight="1">
      <c r="A27" s="51" t="s">
        <v>65</v>
      </c>
      <c r="B27" s="52" t="s">
        <v>70</v>
      </c>
      <c r="C27" s="53">
        <f t="shared" ref="C27:C31" si="6">IF(D27&lt;=7, D27*$E$27/10,$E$27+D27)</f>
        <v>74.35333333</v>
      </c>
      <c r="D27" s="53">
        <v>10.0</v>
      </c>
      <c r="E27" s="54">
        <f>SUM(F27+J27+Q27)</f>
        <v>64.35333333</v>
      </c>
      <c r="F27" s="54">
        <f>SUM(G27:I27)/6</f>
        <v>8.833333333</v>
      </c>
      <c r="G27" s="54">
        <v>18.0</v>
      </c>
      <c r="H27" s="54">
        <v>19.0</v>
      </c>
      <c r="I27" s="54">
        <v>16.0</v>
      </c>
      <c r="J27" s="54">
        <f>SUM(K27:P27)/3</f>
        <v>40</v>
      </c>
      <c r="K27" s="55">
        <v>22.0</v>
      </c>
      <c r="L27" s="55">
        <v>23.0</v>
      </c>
      <c r="M27" s="55">
        <v>18.0</v>
      </c>
      <c r="N27" s="55">
        <v>23.0</v>
      </c>
      <c r="O27" s="55">
        <v>19.0</v>
      </c>
      <c r="P27" s="55">
        <v>15.0</v>
      </c>
      <c r="Q27" s="54">
        <v>15.520000000000001</v>
      </c>
    </row>
    <row r="28" ht="12.75" customHeight="1">
      <c r="A28" s="56" t="s">
        <v>151</v>
      </c>
      <c r="B28" s="52" t="s">
        <v>70</v>
      </c>
      <c r="C28" s="53">
        <f t="shared" si="6"/>
        <v>74.35333333</v>
      </c>
      <c r="D28" s="53">
        <v>10.0</v>
      </c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0"/>
      <c r="Q28" s="49"/>
    </row>
    <row r="29" ht="12.75" customHeight="1">
      <c r="A29" s="56" t="s">
        <v>241</v>
      </c>
      <c r="B29" s="52" t="s">
        <v>70</v>
      </c>
      <c r="C29" s="53">
        <f t="shared" si="6"/>
        <v>32.17666667</v>
      </c>
      <c r="D29" s="53">
        <v>5.0</v>
      </c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49"/>
    </row>
    <row r="30" ht="12.75" customHeight="1">
      <c r="A30" s="56" t="s">
        <v>174</v>
      </c>
      <c r="B30" s="52" t="s">
        <v>70</v>
      </c>
      <c r="C30" s="53">
        <f t="shared" si="6"/>
        <v>73.35333333</v>
      </c>
      <c r="D30" s="53">
        <v>9.0</v>
      </c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49"/>
    </row>
    <row r="31" ht="12.75" customHeight="1">
      <c r="A31" s="56" t="s">
        <v>179</v>
      </c>
      <c r="B31" s="52" t="s">
        <v>70</v>
      </c>
      <c r="C31" s="53">
        <f t="shared" si="6"/>
        <v>73.35333333</v>
      </c>
      <c r="D31" s="53">
        <v>9.0</v>
      </c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49"/>
    </row>
    <row r="32" ht="15.75" customHeight="1">
      <c r="A32" s="44" t="s">
        <v>42</v>
      </c>
      <c r="B32" s="45" t="s">
        <v>46</v>
      </c>
      <c r="C32" s="46">
        <f t="shared" ref="C32:C36" si="7">IF(D32&lt;=7, D32*$E$32/10,$E$32+D32)</f>
        <v>72.14666667</v>
      </c>
      <c r="D32" s="46">
        <v>10.0</v>
      </c>
      <c r="E32" s="47">
        <f>SUM(F32+J32+Q32)</f>
        <v>62.14666667</v>
      </c>
      <c r="F32" s="47">
        <f>SUM(G32:I32)/6</f>
        <v>9.333333333</v>
      </c>
      <c r="G32" s="47">
        <v>20.0</v>
      </c>
      <c r="H32" s="47">
        <v>19.0</v>
      </c>
      <c r="I32" s="47">
        <v>17.0</v>
      </c>
      <c r="J32" s="47">
        <f>SUM(K32:P32)/3</f>
        <v>38.33333333</v>
      </c>
      <c r="K32" s="48">
        <v>19.0</v>
      </c>
      <c r="L32" s="48">
        <v>20.0</v>
      </c>
      <c r="M32" s="48">
        <v>22.0</v>
      </c>
      <c r="N32" s="48">
        <v>22.0</v>
      </c>
      <c r="O32" s="48">
        <v>19.0</v>
      </c>
      <c r="P32" s="48">
        <v>13.0</v>
      </c>
      <c r="Q32" s="47">
        <v>14.48</v>
      </c>
    </row>
    <row r="33" ht="12.75" customHeight="1">
      <c r="A33" s="10" t="s">
        <v>128</v>
      </c>
      <c r="B33" s="45" t="s">
        <v>46</v>
      </c>
      <c r="C33" s="46">
        <f t="shared" si="7"/>
        <v>72.14666667</v>
      </c>
      <c r="D33" s="46">
        <v>10.0</v>
      </c>
      <c r="E33" s="49"/>
      <c r="F33" s="49"/>
      <c r="G33" s="49"/>
      <c r="H33" s="49"/>
      <c r="I33" s="49"/>
      <c r="J33" s="49"/>
      <c r="K33" s="50"/>
      <c r="L33" s="50"/>
      <c r="M33" s="50"/>
      <c r="N33" s="50"/>
      <c r="O33" s="50"/>
      <c r="P33" s="50"/>
      <c r="Q33" s="49"/>
    </row>
    <row r="34" ht="12.75" customHeight="1">
      <c r="A34" s="10" t="s">
        <v>147</v>
      </c>
      <c r="B34" s="45" t="s">
        <v>46</v>
      </c>
      <c r="C34" s="46">
        <f t="shared" si="7"/>
        <v>72.14666667</v>
      </c>
      <c r="D34" s="46">
        <v>10.0</v>
      </c>
      <c r="E34" s="49"/>
      <c r="F34" s="49"/>
      <c r="G34" s="49"/>
      <c r="H34" s="49"/>
      <c r="I34" s="49"/>
      <c r="J34" s="49"/>
      <c r="K34" s="50"/>
      <c r="L34" s="50"/>
      <c r="M34" s="50"/>
      <c r="N34" s="50"/>
      <c r="O34" s="50"/>
      <c r="P34" s="50"/>
      <c r="Q34" s="49"/>
    </row>
    <row r="35" ht="12.75" customHeight="1">
      <c r="A35" s="10" t="s">
        <v>172</v>
      </c>
      <c r="B35" s="45" t="s">
        <v>46</v>
      </c>
      <c r="C35" s="46">
        <f t="shared" si="7"/>
        <v>72.14666667</v>
      </c>
      <c r="D35" s="46">
        <v>10.0</v>
      </c>
      <c r="E35" s="49"/>
      <c r="F35" s="49"/>
      <c r="G35" s="49"/>
      <c r="H35" s="49"/>
      <c r="I35" s="49"/>
      <c r="J35" s="49"/>
      <c r="K35" s="50"/>
      <c r="L35" s="50"/>
      <c r="M35" s="50"/>
      <c r="N35" s="50"/>
      <c r="O35" s="50"/>
      <c r="P35" s="50"/>
      <c r="Q35" s="49"/>
    </row>
    <row r="36" ht="12.75" customHeight="1">
      <c r="A36" s="10" t="s">
        <v>192</v>
      </c>
      <c r="B36" s="45" t="s">
        <v>46</v>
      </c>
      <c r="C36" s="46">
        <f t="shared" si="7"/>
        <v>72.14666667</v>
      </c>
      <c r="D36" s="46">
        <v>10.0</v>
      </c>
      <c r="E36" s="49"/>
      <c r="F36" s="49"/>
      <c r="G36" s="49"/>
      <c r="H36" s="49"/>
      <c r="I36" s="49"/>
      <c r="J36" s="49"/>
      <c r="K36" s="50"/>
      <c r="L36" s="50"/>
      <c r="M36" s="50"/>
      <c r="N36" s="50"/>
      <c r="O36" s="50"/>
      <c r="P36" s="50"/>
      <c r="Q36" s="49"/>
    </row>
    <row r="37" ht="15.75" customHeight="1">
      <c r="A37" s="51" t="s">
        <v>93</v>
      </c>
      <c r="B37" s="52" t="s">
        <v>98</v>
      </c>
      <c r="C37" s="53">
        <f t="shared" ref="C37:C41" si="8">IF(D37&lt;=7, D37*$E$37/10,$E$37+D37)</f>
        <v>69.58</v>
      </c>
      <c r="D37" s="53">
        <v>10.0</v>
      </c>
      <c r="E37" s="54">
        <f>SUM(F37+J37+Q37)</f>
        <v>59.58</v>
      </c>
      <c r="F37" s="54">
        <f>SUM(G37:I37)/6</f>
        <v>9.5</v>
      </c>
      <c r="G37" s="54">
        <v>20.0</v>
      </c>
      <c r="H37" s="54">
        <v>20.0</v>
      </c>
      <c r="I37" s="54">
        <v>17.0</v>
      </c>
      <c r="J37" s="54">
        <f>SUM(K37:P37)/3</f>
        <v>36</v>
      </c>
      <c r="K37" s="55">
        <v>22.0</v>
      </c>
      <c r="L37" s="55">
        <v>18.0</v>
      </c>
      <c r="M37" s="55">
        <v>21.0</v>
      </c>
      <c r="N37" s="55">
        <v>20.0</v>
      </c>
      <c r="O37" s="55">
        <v>18.0</v>
      </c>
      <c r="P37" s="55">
        <v>9.0</v>
      </c>
      <c r="Q37" s="54">
        <v>14.080000000000002</v>
      </c>
    </row>
    <row r="38" ht="12.75" customHeight="1">
      <c r="A38" s="56" t="s">
        <v>121</v>
      </c>
      <c r="B38" s="52" t="s">
        <v>98</v>
      </c>
      <c r="C38" s="53">
        <f t="shared" si="8"/>
        <v>69.58</v>
      </c>
      <c r="D38" s="53">
        <v>10.0</v>
      </c>
      <c r="E38" s="49"/>
      <c r="F38" s="49"/>
      <c r="G38" s="49"/>
      <c r="H38" s="49"/>
      <c r="I38" s="49"/>
      <c r="J38" s="49"/>
      <c r="K38" s="50"/>
      <c r="L38" s="50"/>
      <c r="M38" s="50"/>
      <c r="N38" s="50"/>
      <c r="O38" s="50"/>
      <c r="P38" s="50"/>
      <c r="Q38" s="49"/>
    </row>
    <row r="39" ht="12.75" customHeight="1">
      <c r="A39" s="56" t="s">
        <v>99</v>
      </c>
      <c r="B39" s="52" t="s">
        <v>98</v>
      </c>
      <c r="C39" s="53">
        <f t="shared" si="8"/>
        <v>69.58</v>
      </c>
      <c r="D39" s="53">
        <v>10.0</v>
      </c>
      <c r="E39" s="49"/>
      <c r="F39" s="49"/>
      <c r="G39" s="49"/>
      <c r="H39" s="49"/>
      <c r="I39" s="49"/>
      <c r="J39" s="49"/>
      <c r="K39" s="50"/>
      <c r="L39" s="50"/>
      <c r="M39" s="50"/>
      <c r="N39" s="50"/>
      <c r="O39" s="50"/>
      <c r="P39" s="50"/>
      <c r="Q39" s="49"/>
    </row>
    <row r="40" ht="12.75" customHeight="1">
      <c r="A40" s="56" t="s">
        <v>143</v>
      </c>
      <c r="B40" s="52" t="s">
        <v>98</v>
      </c>
      <c r="C40" s="53">
        <f t="shared" si="8"/>
        <v>69.58</v>
      </c>
      <c r="D40" s="53">
        <v>10.0</v>
      </c>
      <c r="E40" s="49"/>
      <c r="F40" s="49"/>
      <c r="G40" s="49"/>
      <c r="H40" s="49"/>
      <c r="I40" s="49"/>
      <c r="J40" s="49"/>
      <c r="K40" s="50"/>
      <c r="L40" s="50"/>
      <c r="M40" s="50"/>
      <c r="N40" s="50"/>
      <c r="O40" s="50"/>
      <c r="P40" s="50"/>
      <c r="Q40" s="49"/>
    </row>
    <row r="41" ht="12.75" customHeight="1">
      <c r="A41" s="56" t="s">
        <v>231</v>
      </c>
      <c r="B41" s="52" t="s">
        <v>98</v>
      </c>
      <c r="C41" s="53">
        <f t="shared" si="8"/>
        <v>69.58</v>
      </c>
      <c r="D41" s="53">
        <v>10.0</v>
      </c>
      <c r="E41" s="49"/>
      <c r="F41" s="49"/>
      <c r="G41" s="49"/>
      <c r="H41" s="49"/>
      <c r="I41" s="49"/>
      <c r="J41" s="49"/>
      <c r="K41" s="50"/>
      <c r="L41" s="50"/>
      <c r="M41" s="50"/>
      <c r="N41" s="50"/>
      <c r="O41" s="50"/>
      <c r="P41" s="50"/>
      <c r="Q41" s="49"/>
    </row>
    <row r="42" ht="15.75" customHeight="1">
      <c r="A42" s="44" t="s">
        <v>28</v>
      </c>
      <c r="B42" s="45" t="s">
        <v>34</v>
      </c>
      <c r="C42" s="46">
        <f t="shared" ref="C42:C46" si="9">IF(D42&lt;=7, D42*$E$42/10,$E$42+D42)</f>
        <v>73.50666667</v>
      </c>
      <c r="D42" s="46">
        <v>10.0</v>
      </c>
      <c r="E42" s="47">
        <f>SUM(F42+J42+Q42)</f>
        <v>63.50666667</v>
      </c>
      <c r="F42" s="47">
        <f>SUM(G42:I42)/6</f>
        <v>9</v>
      </c>
      <c r="G42" s="47">
        <v>20.0</v>
      </c>
      <c r="H42" s="47">
        <v>17.0</v>
      </c>
      <c r="I42" s="47">
        <v>17.0</v>
      </c>
      <c r="J42" s="47">
        <f>SUM(K42:P42)/3</f>
        <v>38.66666667</v>
      </c>
      <c r="K42" s="48">
        <v>23.0</v>
      </c>
      <c r="L42" s="48">
        <v>18.0</v>
      </c>
      <c r="M42" s="48">
        <v>23.0</v>
      </c>
      <c r="N42" s="48">
        <v>18.0</v>
      </c>
      <c r="O42" s="48">
        <v>20.0</v>
      </c>
      <c r="P42" s="48">
        <v>14.0</v>
      </c>
      <c r="Q42" s="47">
        <v>15.839999999999998</v>
      </c>
    </row>
    <row r="43" ht="12.75" customHeight="1">
      <c r="A43" s="10" t="s">
        <v>187</v>
      </c>
      <c r="B43" s="45" t="s">
        <v>34</v>
      </c>
      <c r="C43" s="46">
        <f t="shared" si="9"/>
        <v>72.50666667</v>
      </c>
      <c r="D43" s="46">
        <v>9.0</v>
      </c>
      <c r="E43" s="49"/>
      <c r="F43" s="49"/>
      <c r="G43" s="49"/>
      <c r="H43" s="49"/>
      <c r="I43" s="49"/>
      <c r="J43" s="49"/>
      <c r="K43" s="50"/>
      <c r="L43" s="50"/>
      <c r="M43" s="50"/>
      <c r="N43" s="50"/>
      <c r="O43" s="50"/>
      <c r="P43" s="50"/>
      <c r="Q43" s="49"/>
    </row>
    <row r="44" ht="12.75" customHeight="1">
      <c r="A44" s="10" t="s">
        <v>217</v>
      </c>
      <c r="B44" s="45" t="s">
        <v>34</v>
      </c>
      <c r="C44" s="46">
        <f t="shared" si="9"/>
        <v>72.50666667</v>
      </c>
      <c r="D44" s="46">
        <v>9.0</v>
      </c>
      <c r="E44" s="49"/>
      <c r="F44" s="49"/>
      <c r="G44" s="49"/>
      <c r="H44" s="49"/>
      <c r="I44" s="49"/>
      <c r="J44" s="49"/>
      <c r="K44" s="50"/>
      <c r="L44" s="50"/>
      <c r="M44" s="50"/>
      <c r="N44" s="50"/>
      <c r="O44" s="50"/>
      <c r="P44" s="50"/>
      <c r="Q44" s="49"/>
    </row>
    <row r="45" ht="12.75" customHeight="1">
      <c r="A45" s="10" t="s">
        <v>211</v>
      </c>
      <c r="B45" s="45" t="s">
        <v>34</v>
      </c>
      <c r="C45" s="46">
        <f t="shared" si="9"/>
        <v>72.50666667</v>
      </c>
      <c r="D45" s="46">
        <v>9.0</v>
      </c>
      <c r="E45" s="49"/>
      <c r="F45" s="49"/>
      <c r="G45" s="49"/>
      <c r="H45" s="49"/>
      <c r="I45" s="49"/>
      <c r="J45" s="49"/>
      <c r="K45" s="50"/>
      <c r="L45" s="50"/>
      <c r="M45" s="50"/>
      <c r="N45" s="50"/>
      <c r="O45" s="50"/>
      <c r="P45" s="50"/>
      <c r="Q45" s="49"/>
    </row>
    <row r="46" ht="12.75" customHeight="1">
      <c r="A46" s="10" t="s">
        <v>168</v>
      </c>
      <c r="B46" s="45" t="s">
        <v>34</v>
      </c>
      <c r="C46" s="46">
        <f t="shared" si="9"/>
        <v>73.50666667</v>
      </c>
      <c r="D46" s="46">
        <v>10.0</v>
      </c>
      <c r="E46" s="49"/>
      <c r="F46" s="49"/>
      <c r="G46" s="49"/>
      <c r="H46" s="49"/>
      <c r="I46" s="49"/>
      <c r="J46" s="49"/>
      <c r="K46" s="50"/>
      <c r="L46" s="50"/>
      <c r="M46" s="50"/>
      <c r="N46" s="50"/>
      <c r="O46" s="50"/>
      <c r="P46" s="50"/>
      <c r="Q46" s="49"/>
    </row>
    <row r="47" ht="15.75" customHeight="1">
      <c r="A47" s="51" t="s">
        <v>21</v>
      </c>
      <c r="B47" s="52" t="s">
        <v>26</v>
      </c>
      <c r="C47" s="53">
        <f t="shared" ref="C47:C51" si="10">IF(D47&lt;=7, D47*$E$47/10,$E$47+D47)</f>
        <v>74.47333333</v>
      </c>
      <c r="D47" s="53">
        <v>10.0</v>
      </c>
      <c r="E47" s="54">
        <f>SUM(F47+J47+Q47)</f>
        <v>64.47333333</v>
      </c>
      <c r="F47" s="54">
        <f>SUM(G47:I47)/6</f>
        <v>9.833333333</v>
      </c>
      <c r="G47" s="54">
        <v>20.0</v>
      </c>
      <c r="H47" s="54">
        <v>20.0</v>
      </c>
      <c r="I47" s="54">
        <v>19.0</v>
      </c>
      <c r="J47" s="54">
        <f>SUM(K47:P47)/3</f>
        <v>38</v>
      </c>
      <c r="K47" s="55">
        <v>24.0</v>
      </c>
      <c r="L47" s="55">
        <v>15.0</v>
      </c>
      <c r="M47" s="55">
        <v>18.0</v>
      </c>
      <c r="N47" s="55">
        <v>18.0</v>
      </c>
      <c r="O47" s="55">
        <v>21.0</v>
      </c>
      <c r="P47" s="55">
        <v>18.0</v>
      </c>
      <c r="Q47" s="54">
        <v>16.64</v>
      </c>
    </row>
    <row r="48" ht="12.75" customHeight="1">
      <c r="A48" s="56" t="s">
        <v>134</v>
      </c>
      <c r="B48" s="52" t="s">
        <v>26</v>
      </c>
      <c r="C48" s="53">
        <f t="shared" si="10"/>
        <v>74.47333333</v>
      </c>
      <c r="D48" s="53">
        <v>10.0</v>
      </c>
      <c r="E48" s="49"/>
      <c r="F48" s="49"/>
      <c r="G48" s="49"/>
      <c r="H48" s="49"/>
      <c r="I48" s="49"/>
      <c r="J48" s="49"/>
      <c r="K48" s="50"/>
      <c r="L48" s="50"/>
      <c r="M48" s="50"/>
      <c r="N48" s="50"/>
      <c r="O48" s="50"/>
      <c r="P48" s="50"/>
      <c r="Q48" s="49"/>
    </row>
    <row r="49" ht="12.75" customHeight="1">
      <c r="A49" s="56" t="s">
        <v>74</v>
      </c>
      <c r="B49" s="52" t="s">
        <v>26</v>
      </c>
      <c r="C49" s="53">
        <f t="shared" si="10"/>
        <v>74.47333333</v>
      </c>
      <c r="D49" s="53">
        <v>10.0</v>
      </c>
      <c r="E49" s="49"/>
      <c r="F49" s="49"/>
      <c r="G49" s="49"/>
      <c r="H49" s="49"/>
      <c r="I49" s="49"/>
      <c r="J49" s="49"/>
      <c r="K49" s="50"/>
      <c r="L49" s="50"/>
      <c r="M49" s="50"/>
      <c r="N49" s="50"/>
      <c r="O49" s="50"/>
      <c r="P49" s="50"/>
      <c r="Q49" s="49"/>
    </row>
    <row r="50" ht="12.75" customHeight="1">
      <c r="A50" s="56" t="s">
        <v>130</v>
      </c>
      <c r="B50" s="52" t="s">
        <v>26</v>
      </c>
      <c r="C50" s="53">
        <f t="shared" si="10"/>
        <v>74.47333333</v>
      </c>
      <c r="D50" s="53">
        <v>10.0</v>
      </c>
      <c r="E50" s="49"/>
      <c r="F50" s="49"/>
      <c r="G50" s="49"/>
      <c r="H50" s="49"/>
      <c r="I50" s="49"/>
      <c r="J50" s="49"/>
      <c r="K50" s="50"/>
      <c r="L50" s="50"/>
      <c r="M50" s="50"/>
      <c r="N50" s="50"/>
      <c r="O50" s="50"/>
      <c r="P50" s="50"/>
      <c r="Q50" s="49"/>
    </row>
    <row r="51" ht="12.75" customHeight="1">
      <c r="A51" s="56" t="s">
        <v>87</v>
      </c>
      <c r="B51" s="52" t="s">
        <v>26</v>
      </c>
      <c r="C51" s="53">
        <f t="shared" si="10"/>
        <v>74.47333333</v>
      </c>
      <c r="D51" s="53">
        <v>10.0</v>
      </c>
      <c r="E51" s="49"/>
      <c r="F51" s="49"/>
      <c r="G51" s="49"/>
      <c r="H51" s="49"/>
      <c r="I51" s="49"/>
      <c r="J51" s="49"/>
      <c r="K51" s="50"/>
      <c r="L51" s="50"/>
      <c r="M51" s="50"/>
      <c r="N51" s="50"/>
      <c r="O51" s="50"/>
      <c r="P51" s="50"/>
      <c r="Q51" s="49"/>
    </row>
    <row r="52" ht="15.75" customHeight="1">
      <c r="A52" s="61" t="s">
        <v>221</v>
      </c>
      <c r="B52" s="62" t="s">
        <v>60</v>
      </c>
      <c r="C52" s="63">
        <f t="shared" ref="C52:C55" si="11">IF(D52&lt;=7, D52*$E$52/10,$E$52+D52)</f>
        <v>75.52666667</v>
      </c>
      <c r="D52" s="63">
        <v>10.0</v>
      </c>
      <c r="E52" s="64">
        <f>SUM(F52+J52+Q52)</f>
        <v>65.52666667</v>
      </c>
      <c r="F52" s="64">
        <f>SUM(G52:I52)/6</f>
        <v>9.833333333</v>
      </c>
      <c r="G52" s="47">
        <v>20.0</v>
      </c>
      <c r="H52" s="47">
        <v>20.0</v>
      </c>
      <c r="I52" s="47">
        <v>19.0</v>
      </c>
      <c r="J52" s="47">
        <f>SUM(K52:P52)/3</f>
        <v>40.33333333</v>
      </c>
      <c r="K52" s="48">
        <v>25.0</v>
      </c>
      <c r="L52" s="48">
        <v>18.0</v>
      </c>
      <c r="M52" s="48">
        <v>17.0</v>
      </c>
      <c r="N52" s="48">
        <v>24.0</v>
      </c>
      <c r="O52" s="48">
        <v>23.0</v>
      </c>
      <c r="P52" s="48">
        <v>14.0</v>
      </c>
      <c r="Q52" s="47">
        <v>15.360000000000003</v>
      </c>
    </row>
    <row r="53" ht="12.75" customHeight="1">
      <c r="A53" s="65" t="s">
        <v>102</v>
      </c>
      <c r="B53" s="62" t="s">
        <v>60</v>
      </c>
      <c r="C53" s="63">
        <f t="shared" si="11"/>
        <v>75.52666667</v>
      </c>
      <c r="D53" s="63">
        <v>10.0</v>
      </c>
      <c r="E53" s="49"/>
      <c r="F53" s="49"/>
      <c r="G53" s="49"/>
      <c r="H53" s="49"/>
      <c r="I53" s="49"/>
      <c r="J53" s="49"/>
      <c r="K53" s="50"/>
      <c r="L53" s="50"/>
      <c r="M53" s="50"/>
      <c r="N53" s="50"/>
      <c r="O53" s="50"/>
      <c r="P53" s="50"/>
      <c r="Q53" s="49"/>
    </row>
    <row r="54" ht="12.75" customHeight="1">
      <c r="A54" s="65" t="s">
        <v>200</v>
      </c>
      <c r="B54" s="62" t="s">
        <v>60</v>
      </c>
      <c r="C54" s="63">
        <f t="shared" si="11"/>
        <v>45.86866667</v>
      </c>
      <c r="D54" s="63">
        <v>7.0</v>
      </c>
      <c r="E54" s="49"/>
      <c r="F54" s="49"/>
      <c r="G54" s="49"/>
      <c r="H54" s="49"/>
      <c r="I54" s="49"/>
      <c r="J54" s="49"/>
      <c r="K54" s="50"/>
      <c r="L54" s="50"/>
      <c r="M54" s="50"/>
      <c r="N54" s="50"/>
      <c r="O54" s="50"/>
      <c r="P54" s="50"/>
      <c r="Q54" s="49"/>
    </row>
    <row r="55" ht="12.75" customHeight="1">
      <c r="A55" s="65" t="s">
        <v>55</v>
      </c>
      <c r="B55" s="62" t="s">
        <v>60</v>
      </c>
      <c r="C55" s="63">
        <f t="shared" si="11"/>
        <v>75.52666667</v>
      </c>
      <c r="D55" s="63">
        <v>10.0</v>
      </c>
      <c r="E55" s="49"/>
      <c r="F55" s="49"/>
      <c r="G55" s="49"/>
      <c r="H55" s="49"/>
      <c r="I55" s="49"/>
      <c r="J55" s="49"/>
      <c r="K55" s="50"/>
      <c r="L55" s="50"/>
      <c r="M55" s="50"/>
      <c r="N55" s="50"/>
      <c r="O55" s="50"/>
      <c r="P55" s="50"/>
      <c r="Q55" s="49"/>
    </row>
  </sheetData>
  <mergeCells count="143">
    <mergeCell ref="L17:L21"/>
    <mergeCell ref="M17:M21"/>
    <mergeCell ref="N17:N21"/>
    <mergeCell ref="O17:O21"/>
    <mergeCell ref="P17:P21"/>
    <mergeCell ref="Q17:Q21"/>
    <mergeCell ref="E17:E21"/>
    <mergeCell ref="F17:F21"/>
    <mergeCell ref="G17:G21"/>
    <mergeCell ref="H17:H21"/>
    <mergeCell ref="I17:I21"/>
    <mergeCell ref="J17:J21"/>
    <mergeCell ref="K17:K21"/>
    <mergeCell ref="L22:L26"/>
    <mergeCell ref="M22:M26"/>
    <mergeCell ref="N22:N26"/>
    <mergeCell ref="O22:O26"/>
    <mergeCell ref="P22:P26"/>
    <mergeCell ref="Q22:Q26"/>
    <mergeCell ref="E22:E26"/>
    <mergeCell ref="F22:F26"/>
    <mergeCell ref="G22:G26"/>
    <mergeCell ref="H22:H26"/>
    <mergeCell ref="I22:I26"/>
    <mergeCell ref="J22:J26"/>
    <mergeCell ref="K22:K26"/>
    <mergeCell ref="L27:L31"/>
    <mergeCell ref="M27:M31"/>
    <mergeCell ref="N27:N31"/>
    <mergeCell ref="O27:O31"/>
    <mergeCell ref="P27:P31"/>
    <mergeCell ref="Q27:Q31"/>
    <mergeCell ref="E27:E31"/>
    <mergeCell ref="F27:F31"/>
    <mergeCell ref="G27:G31"/>
    <mergeCell ref="H27:H31"/>
    <mergeCell ref="I27:I31"/>
    <mergeCell ref="J27:J31"/>
    <mergeCell ref="K27:K31"/>
    <mergeCell ref="L32:L36"/>
    <mergeCell ref="M32:M36"/>
    <mergeCell ref="N32:N36"/>
    <mergeCell ref="O32:O36"/>
    <mergeCell ref="P32:P36"/>
    <mergeCell ref="Q32:Q36"/>
    <mergeCell ref="E32:E36"/>
    <mergeCell ref="F32:F36"/>
    <mergeCell ref="G32:G36"/>
    <mergeCell ref="H32:H36"/>
    <mergeCell ref="I32:I36"/>
    <mergeCell ref="J32:J36"/>
    <mergeCell ref="K32:K36"/>
    <mergeCell ref="L37:L41"/>
    <mergeCell ref="M37:M41"/>
    <mergeCell ref="N37:N41"/>
    <mergeCell ref="O37:O41"/>
    <mergeCell ref="P37:P41"/>
    <mergeCell ref="Q37:Q41"/>
    <mergeCell ref="E37:E41"/>
    <mergeCell ref="F37:F41"/>
    <mergeCell ref="G37:G41"/>
    <mergeCell ref="H37:H41"/>
    <mergeCell ref="I37:I41"/>
    <mergeCell ref="J37:J41"/>
    <mergeCell ref="K37:K41"/>
    <mergeCell ref="L42:L46"/>
    <mergeCell ref="M42:M46"/>
    <mergeCell ref="N42:N46"/>
    <mergeCell ref="O42:O46"/>
    <mergeCell ref="P42:P46"/>
    <mergeCell ref="Q42:Q46"/>
    <mergeCell ref="E42:E46"/>
    <mergeCell ref="F42:F46"/>
    <mergeCell ref="G42:G46"/>
    <mergeCell ref="H42:H46"/>
    <mergeCell ref="I42:I46"/>
    <mergeCell ref="J42:J46"/>
    <mergeCell ref="K42:K46"/>
    <mergeCell ref="L47:L51"/>
    <mergeCell ref="M47:M51"/>
    <mergeCell ref="N47:N51"/>
    <mergeCell ref="O47:O51"/>
    <mergeCell ref="P47:P51"/>
    <mergeCell ref="Q47:Q51"/>
    <mergeCell ref="E47:E51"/>
    <mergeCell ref="F47:F51"/>
    <mergeCell ref="G47:G51"/>
    <mergeCell ref="H47:H51"/>
    <mergeCell ref="I47:I51"/>
    <mergeCell ref="J47:J51"/>
    <mergeCell ref="K47:K51"/>
    <mergeCell ref="L2:L6"/>
    <mergeCell ref="M2:M6"/>
    <mergeCell ref="N2:N6"/>
    <mergeCell ref="O2:O6"/>
    <mergeCell ref="P2:P6"/>
    <mergeCell ref="Q2:Q6"/>
    <mergeCell ref="E2:E6"/>
    <mergeCell ref="F2:F6"/>
    <mergeCell ref="G2:G6"/>
    <mergeCell ref="H2:H6"/>
    <mergeCell ref="I2:I6"/>
    <mergeCell ref="J2:J6"/>
    <mergeCell ref="K2:K6"/>
    <mergeCell ref="L7:L11"/>
    <mergeCell ref="M7:M11"/>
    <mergeCell ref="N7:N11"/>
    <mergeCell ref="O7:O11"/>
    <mergeCell ref="P7:P11"/>
    <mergeCell ref="Q7:Q11"/>
    <mergeCell ref="E7:E11"/>
    <mergeCell ref="F7:F11"/>
    <mergeCell ref="G7:G11"/>
    <mergeCell ref="H7:H11"/>
    <mergeCell ref="I7:I11"/>
    <mergeCell ref="J7:J11"/>
    <mergeCell ref="K7:K11"/>
    <mergeCell ref="L12:L16"/>
    <mergeCell ref="M12:M16"/>
    <mergeCell ref="N12:N16"/>
    <mergeCell ref="O12:O16"/>
    <mergeCell ref="P12:P16"/>
    <mergeCell ref="Q12:Q16"/>
    <mergeCell ref="E12:E16"/>
    <mergeCell ref="F12:F16"/>
    <mergeCell ref="G12:G16"/>
    <mergeCell ref="H12:H16"/>
    <mergeCell ref="I12:I16"/>
    <mergeCell ref="J12:J16"/>
    <mergeCell ref="K12:K16"/>
    <mergeCell ref="L52:L55"/>
    <mergeCell ref="M52:M55"/>
    <mergeCell ref="N52:N55"/>
    <mergeCell ref="O52:O55"/>
    <mergeCell ref="P52:P55"/>
    <mergeCell ref="Q52:Q55"/>
    <mergeCell ref="E52:E55"/>
    <mergeCell ref="F52:F55"/>
    <mergeCell ref="G52:G55"/>
    <mergeCell ref="H52:H55"/>
    <mergeCell ref="I52:I55"/>
    <mergeCell ref="J52:J55"/>
    <mergeCell ref="K52:K55"/>
  </mergeCells>
  <printOptions/>
  <pageMargins bottom="0.752083333333333" footer="0.0" header="0.0" left="0.700694444444444" right="0.700694444444444" top="0.75208333333333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7.13"/>
    <col customWidth="1" min="2" max="2" width="13.25"/>
    <col customWidth="1" min="3" max="3" width="13.88"/>
  </cols>
  <sheetData>
    <row r="1">
      <c r="A1" s="66" t="s">
        <v>361</v>
      </c>
      <c r="B1" s="67" t="s">
        <v>362</v>
      </c>
      <c r="C1" s="67" t="s">
        <v>363</v>
      </c>
      <c r="D1" s="68" t="s">
        <v>16</v>
      </c>
      <c r="G1" s="68" t="s">
        <v>17</v>
      </c>
      <c r="J1" s="68" t="s">
        <v>18</v>
      </c>
      <c r="M1" s="69" t="s">
        <v>364</v>
      </c>
    </row>
    <row r="2">
      <c r="B2" s="70" t="s">
        <v>365</v>
      </c>
      <c r="D2" s="69" t="s">
        <v>366</v>
      </c>
      <c r="E2" s="68" t="s">
        <v>367</v>
      </c>
      <c r="F2" s="68" t="s">
        <v>368</v>
      </c>
      <c r="G2" s="69" t="s">
        <v>366</v>
      </c>
      <c r="H2" s="68" t="s">
        <v>367</v>
      </c>
      <c r="I2" s="68" t="s">
        <v>368</v>
      </c>
      <c r="J2" s="69" t="s">
        <v>366</v>
      </c>
      <c r="K2" s="68" t="s">
        <v>367</v>
      </c>
      <c r="L2" s="68" t="s">
        <v>368</v>
      </c>
    </row>
    <row r="3">
      <c r="A3" s="71" t="s">
        <v>121</v>
      </c>
      <c r="B3" s="72" t="s">
        <v>92</v>
      </c>
      <c r="C3" s="73" t="s">
        <v>369</v>
      </c>
      <c r="D3" s="74" t="s">
        <v>370</v>
      </c>
      <c r="E3" s="75">
        <v>5.0</v>
      </c>
      <c r="F3" s="76">
        <v>7.0</v>
      </c>
      <c r="G3" s="74" t="s">
        <v>371</v>
      </c>
      <c r="H3" s="77">
        <v>6.0</v>
      </c>
      <c r="I3" s="76">
        <v>13.0</v>
      </c>
      <c r="J3" s="74" t="s">
        <v>372</v>
      </c>
      <c r="K3" s="77">
        <v>10.0</v>
      </c>
      <c r="L3" s="78">
        <v>14.0</v>
      </c>
      <c r="M3" s="79">
        <f>SUM(D3:L6)</f>
        <v>55</v>
      </c>
    </row>
    <row r="4">
      <c r="A4" s="71" t="s">
        <v>134</v>
      </c>
      <c r="B4" s="72" t="s">
        <v>92</v>
      </c>
    </row>
    <row r="5">
      <c r="A5" s="80" t="s">
        <v>130</v>
      </c>
      <c r="B5" s="72" t="s">
        <v>92</v>
      </c>
    </row>
    <row r="6">
      <c r="A6" s="71" t="s">
        <v>87</v>
      </c>
      <c r="B6" s="72" t="s">
        <v>92</v>
      </c>
    </row>
    <row r="7">
      <c r="A7" s="81" t="s">
        <v>143</v>
      </c>
      <c r="B7" s="82" t="s">
        <v>109</v>
      </c>
      <c r="C7" s="83" t="s">
        <v>373</v>
      </c>
      <c r="D7" s="84" t="s">
        <v>371</v>
      </c>
      <c r="E7" s="85">
        <v>6.0</v>
      </c>
      <c r="F7" s="86">
        <v>8.0</v>
      </c>
      <c r="G7" s="84" t="s">
        <v>370</v>
      </c>
      <c r="H7" s="87">
        <v>6.0</v>
      </c>
      <c r="I7" s="86">
        <v>4.0</v>
      </c>
      <c r="J7" s="84" t="s">
        <v>374</v>
      </c>
      <c r="K7" s="87">
        <v>10.0</v>
      </c>
      <c r="L7" s="88">
        <v>15.0</v>
      </c>
      <c r="M7" s="89">
        <f>SUM(D7:L10)</f>
        <v>49</v>
      </c>
    </row>
    <row r="8">
      <c r="A8" s="81" t="s">
        <v>192</v>
      </c>
      <c r="B8" s="82" t="s">
        <v>109</v>
      </c>
    </row>
    <row r="9">
      <c r="A9" s="81" t="s">
        <v>107</v>
      </c>
      <c r="B9" s="82" t="s">
        <v>109</v>
      </c>
    </row>
    <row r="10">
      <c r="A10" s="81" t="s">
        <v>125</v>
      </c>
      <c r="B10" s="82" t="s">
        <v>109</v>
      </c>
    </row>
    <row r="11">
      <c r="A11" s="71" t="s">
        <v>138</v>
      </c>
      <c r="B11" s="72" t="s">
        <v>142</v>
      </c>
      <c r="C11" s="73" t="s">
        <v>375</v>
      </c>
      <c r="D11" s="90" t="s">
        <v>374</v>
      </c>
      <c r="E11" s="75">
        <v>9.0</v>
      </c>
      <c r="F11" s="76">
        <v>14.0</v>
      </c>
      <c r="G11" s="90" t="s">
        <v>370</v>
      </c>
      <c r="H11" s="77">
        <v>3.0</v>
      </c>
      <c r="I11" s="76">
        <v>13.0</v>
      </c>
      <c r="J11" s="91" t="s">
        <v>372</v>
      </c>
      <c r="K11" s="77">
        <v>2.0</v>
      </c>
      <c r="L11" s="78">
        <v>13.0</v>
      </c>
      <c r="M11" s="79">
        <f>SUM(D11:L14)</f>
        <v>54</v>
      </c>
    </row>
    <row r="12">
      <c r="A12" s="71" t="s">
        <v>239</v>
      </c>
      <c r="B12" s="72" t="s">
        <v>142</v>
      </c>
    </row>
    <row r="13">
      <c r="A13" s="71" t="s">
        <v>164</v>
      </c>
      <c r="B13" s="72" t="s">
        <v>142</v>
      </c>
    </row>
    <row r="14">
      <c r="A14" s="71" t="s">
        <v>161</v>
      </c>
      <c r="B14" s="72" t="s">
        <v>142</v>
      </c>
    </row>
    <row r="15">
      <c r="A15" s="81" t="s">
        <v>197</v>
      </c>
      <c r="B15" s="82" t="s">
        <v>120</v>
      </c>
      <c r="C15" s="83" t="s">
        <v>376</v>
      </c>
      <c r="D15" s="84" t="s">
        <v>372</v>
      </c>
      <c r="E15" s="85">
        <v>3.0</v>
      </c>
      <c r="F15" s="86">
        <v>11.0</v>
      </c>
      <c r="G15" s="84" t="s">
        <v>370</v>
      </c>
      <c r="H15" s="87">
        <v>8.0</v>
      </c>
      <c r="I15" s="86">
        <v>10.0</v>
      </c>
      <c r="J15" s="84" t="s">
        <v>374</v>
      </c>
      <c r="K15" s="87">
        <v>4.0</v>
      </c>
      <c r="L15" s="88">
        <v>14.0</v>
      </c>
      <c r="M15" s="89">
        <f>SUM(D15:L17)</f>
        <v>50</v>
      </c>
    </row>
    <row r="16">
      <c r="A16" s="81" t="s">
        <v>203</v>
      </c>
      <c r="B16" s="82" t="s">
        <v>120</v>
      </c>
    </row>
    <row r="17">
      <c r="A17" s="81" t="s">
        <v>115</v>
      </c>
      <c r="B17" s="82" t="s">
        <v>120</v>
      </c>
    </row>
    <row r="18">
      <c r="A18" s="71" t="s">
        <v>128</v>
      </c>
      <c r="B18" s="72" t="s">
        <v>41</v>
      </c>
      <c r="C18" s="73" t="s">
        <v>377</v>
      </c>
      <c r="D18" s="90" t="s">
        <v>370</v>
      </c>
      <c r="E18" s="75">
        <v>9.0</v>
      </c>
      <c r="F18" s="76">
        <v>13.0</v>
      </c>
      <c r="G18" s="91" t="s">
        <v>374</v>
      </c>
      <c r="H18" s="77">
        <v>8.0</v>
      </c>
      <c r="I18" s="76">
        <v>14.0</v>
      </c>
      <c r="J18" s="91" t="s">
        <v>371</v>
      </c>
      <c r="K18" s="77">
        <v>8.0</v>
      </c>
      <c r="L18" s="78">
        <v>15.0</v>
      </c>
      <c r="M18" s="79">
        <f>SUM(D18:L21)</f>
        <v>67</v>
      </c>
    </row>
    <row r="19">
      <c r="A19" s="71" t="s">
        <v>65</v>
      </c>
      <c r="B19" s="72" t="s">
        <v>41</v>
      </c>
    </row>
    <row r="20">
      <c r="A20" s="71" t="s">
        <v>36</v>
      </c>
      <c r="B20" s="72" t="s">
        <v>41</v>
      </c>
    </row>
    <row r="21">
      <c r="A21" s="71" t="s">
        <v>80</v>
      </c>
      <c r="B21" s="72" t="s">
        <v>41</v>
      </c>
    </row>
    <row r="22">
      <c r="A22" s="92" t="s">
        <v>102</v>
      </c>
      <c r="B22" s="82" t="s">
        <v>106</v>
      </c>
      <c r="C22" s="83" t="s">
        <v>378</v>
      </c>
      <c r="D22" s="84" t="s">
        <v>371</v>
      </c>
      <c r="E22" s="85">
        <v>4.0</v>
      </c>
      <c r="F22" s="86">
        <v>9.0</v>
      </c>
      <c r="G22" s="84" t="s">
        <v>374</v>
      </c>
      <c r="H22" s="87">
        <v>6.0</v>
      </c>
      <c r="I22" s="86">
        <v>13.0</v>
      </c>
      <c r="J22" s="84" t="s">
        <v>370</v>
      </c>
      <c r="K22" s="87">
        <v>8.0</v>
      </c>
      <c r="L22" s="88">
        <v>15.0</v>
      </c>
      <c r="M22" s="89">
        <f>SUM(D22:L25)</f>
        <v>55</v>
      </c>
    </row>
    <row r="23">
      <c r="A23" s="81" t="s">
        <v>147</v>
      </c>
      <c r="B23" s="82" t="s">
        <v>106</v>
      </c>
    </row>
    <row r="24">
      <c r="A24" s="81" t="s">
        <v>172</v>
      </c>
      <c r="B24" s="82" t="s">
        <v>106</v>
      </c>
    </row>
    <row r="25">
      <c r="A25" s="92" t="s">
        <v>182</v>
      </c>
      <c r="B25" s="82" t="s">
        <v>106</v>
      </c>
    </row>
    <row r="26">
      <c r="A26" s="71" t="s">
        <v>99</v>
      </c>
      <c r="B26" s="72" t="s">
        <v>35</v>
      </c>
      <c r="C26" s="73" t="s">
        <v>379</v>
      </c>
      <c r="D26" s="90" t="s">
        <v>374</v>
      </c>
      <c r="E26" s="75">
        <v>7.0</v>
      </c>
      <c r="F26" s="76">
        <v>11.0</v>
      </c>
      <c r="G26" s="91" t="s">
        <v>371</v>
      </c>
      <c r="H26" s="77">
        <v>8.0</v>
      </c>
      <c r="I26" s="76">
        <v>12.0</v>
      </c>
      <c r="J26" s="91" t="s">
        <v>372</v>
      </c>
      <c r="K26" s="77">
        <v>4.0</v>
      </c>
      <c r="L26" s="78">
        <v>12.0</v>
      </c>
      <c r="M26" s="79">
        <f>SUM(D26:L29)</f>
        <v>54</v>
      </c>
    </row>
    <row r="27">
      <c r="A27" s="71" t="s">
        <v>74</v>
      </c>
      <c r="B27" s="72" t="s">
        <v>35</v>
      </c>
    </row>
    <row r="28">
      <c r="A28" s="71" t="s">
        <v>93</v>
      </c>
      <c r="B28" s="72" t="s">
        <v>35</v>
      </c>
    </row>
    <row r="29">
      <c r="A29" s="71" t="s">
        <v>28</v>
      </c>
      <c r="B29" s="72" t="s">
        <v>35</v>
      </c>
    </row>
    <row r="30">
      <c r="A30" s="81" t="s">
        <v>151</v>
      </c>
      <c r="B30" s="82" t="s">
        <v>155</v>
      </c>
      <c r="C30" s="83" t="s">
        <v>380</v>
      </c>
      <c r="D30" s="84" t="s">
        <v>372</v>
      </c>
      <c r="E30" s="85">
        <v>3.0</v>
      </c>
      <c r="F30" s="86">
        <v>5.0</v>
      </c>
      <c r="G30" s="84" t="s">
        <v>371</v>
      </c>
      <c r="H30" s="87">
        <v>2.0</v>
      </c>
      <c r="I30" s="86">
        <v>10.0</v>
      </c>
      <c r="J30" s="84" t="s">
        <v>370</v>
      </c>
      <c r="K30" s="87">
        <v>5.0</v>
      </c>
      <c r="L30" s="88">
        <v>8.0</v>
      </c>
      <c r="M30" s="89">
        <f>SUM(D30:L33)</f>
        <v>33</v>
      </c>
    </row>
    <row r="31">
      <c r="A31" s="81" t="s">
        <v>211</v>
      </c>
      <c r="B31" s="82" t="s">
        <v>155</v>
      </c>
    </row>
    <row r="32">
      <c r="A32" s="81" t="s">
        <v>174</v>
      </c>
      <c r="B32" s="82" t="s">
        <v>155</v>
      </c>
    </row>
    <row r="33">
      <c r="A33" s="81" t="s">
        <v>179</v>
      </c>
      <c r="B33" s="82" t="s">
        <v>155</v>
      </c>
    </row>
    <row r="34">
      <c r="A34" s="71" t="s">
        <v>84</v>
      </c>
      <c r="B34" s="72" t="s">
        <v>27</v>
      </c>
      <c r="C34" s="73" t="s">
        <v>381</v>
      </c>
      <c r="D34" s="90" t="s">
        <v>370</v>
      </c>
      <c r="E34" s="75">
        <v>5.0</v>
      </c>
      <c r="F34" s="76">
        <v>13.0</v>
      </c>
      <c r="G34" s="90" t="s">
        <v>372</v>
      </c>
      <c r="H34" s="77">
        <v>9.0</v>
      </c>
      <c r="I34" s="76">
        <v>12.0</v>
      </c>
      <c r="J34" s="91" t="s">
        <v>374</v>
      </c>
      <c r="K34" s="77">
        <v>10.0</v>
      </c>
      <c r="L34" s="78">
        <v>14.0</v>
      </c>
      <c r="M34" s="79">
        <f>SUM(D34:L37)</f>
        <v>63</v>
      </c>
    </row>
    <row r="35">
      <c r="A35" s="71" t="s">
        <v>200</v>
      </c>
      <c r="B35" s="72" t="s">
        <v>27</v>
      </c>
    </row>
    <row r="36">
      <c r="A36" s="71" t="s">
        <v>21</v>
      </c>
      <c r="B36" s="72" t="s">
        <v>27</v>
      </c>
    </row>
    <row r="37">
      <c r="A37" s="71" t="s">
        <v>71</v>
      </c>
      <c r="B37" s="72" t="s">
        <v>27</v>
      </c>
    </row>
    <row r="38">
      <c r="A38" s="81" t="s">
        <v>61</v>
      </c>
      <c r="B38" s="82" t="s">
        <v>47</v>
      </c>
      <c r="C38" s="82" t="s">
        <v>382</v>
      </c>
      <c r="D38" s="84" t="s">
        <v>371</v>
      </c>
      <c r="E38" s="85">
        <v>3.0</v>
      </c>
      <c r="F38" s="86">
        <v>10.0</v>
      </c>
      <c r="G38" s="84" t="s">
        <v>372</v>
      </c>
      <c r="H38" s="87">
        <v>4.0</v>
      </c>
      <c r="I38" s="86">
        <v>13.0</v>
      </c>
      <c r="J38" s="84" t="s">
        <v>370</v>
      </c>
      <c r="K38" s="87">
        <v>7.0</v>
      </c>
      <c r="L38" s="88">
        <v>13.0</v>
      </c>
      <c r="M38" s="89">
        <f>SUM(D38:L41)</f>
        <v>50</v>
      </c>
    </row>
    <row r="39">
      <c r="A39" s="81" t="s">
        <v>42</v>
      </c>
      <c r="B39" s="82" t="s">
        <v>47</v>
      </c>
    </row>
    <row r="40">
      <c r="A40" s="81" t="s">
        <v>55</v>
      </c>
      <c r="B40" s="82" t="s">
        <v>47</v>
      </c>
    </row>
    <row r="41">
      <c r="A41" s="81" t="s">
        <v>207</v>
      </c>
      <c r="B41" s="82" t="s">
        <v>47</v>
      </c>
    </row>
    <row r="42">
      <c r="A42" s="71" t="s">
        <v>187</v>
      </c>
      <c r="B42" s="72" t="s">
        <v>160</v>
      </c>
      <c r="C42" s="73" t="s">
        <v>383</v>
      </c>
      <c r="D42" s="90" t="s">
        <v>374</v>
      </c>
      <c r="E42" s="75">
        <v>7.0</v>
      </c>
      <c r="F42" s="76">
        <v>6.0</v>
      </c>
      <c r="G42" s="91" t="s">
        <v>372</v>
      </c>
      <c r="H42" s="77">
        <v>3.0</v>
      </c>
      <c r="I42" s="76">
        <v>8.0</v>
      </c>
      <c r="J42" s="91" t="s">
        <v>371</v>
      </c>
      <c r="K42" s="77">
        <v>4.0</v>
      </c>
      <c r="L42" s="78">
        <v>7.0</v>
      </c>
      <c r="M42" s="79">
        <f>SUM(D42:L45)</f>
        <v>35</v>
      </c>
    </row>
    <row r="43">
      <c r="A43" s="71" t="s">
        <v>156</v>
      </c>
      <c r="B43" s="72" t="s">
        <v>160</v>
      </c>
    </row>
    <row r="44">
      <c r="A44" s="71" t="s">
        <v>177</v>
      </c>
      <c r="B44" s="72" t="s">
        <v>160</v>
      </c>
    </row>
    <row r="45">
      <c r="A45" s="71" t="s">
        <v>168</v>
      </c>
      <c r="B45" s="72" t="s">
        <v>160</v>
      </c>
    </row>
    <row r="46">
      <c r="A46" s="81" t="s">
        <v>246</v>
      </c>
      <c r="B46" s="82" t="s">
        <v>54</v>
      </c>
      <c r="C46" s="83" t="s">
        <v>384</v>
      </c>
      <c r="D46" s="84" t="s">
        <v>372</v>
      </c>
      <c r="E46" s="85">
        <v>8.0</v>
      </c>
      <c r="F46" s="86">
        <v>8.0</v>
      </c>
      <c r="G46" s="84" t="s">
        <v>374</v>
      </c>
      <c r="H46" s="87">
        <v>4.0</v>
      </c>
      <c r="I46" s="86">
        <v>6.0</v>
      </c>
      <c r="J46" s="84" t="s">
        <v>371</v>
      </c>
      <c r="K46" s="87">
        <v>7.0</v>
      </c>
      <c r="L46" s="88">
        <v>15.0</v>
      </c>
      <c r="M46" s="89">
        <f>SUM(D46:L48)</f>
        <v>48</v>
      </c>
    </row>
    <row r="47">
      <c r="A47" s="81" t="s">
        <v>110</v>
      </c>
      <c r="B47" s="82" t="s">
        <v>54</v>
      </c>
    </row>
    <row r="48">
      <c r="A48" s="81" t="s">
        <v>48</v>
      </c>
      <c r="B48" s="82" t="s">
        <v>54</v>
      </c>
    </row>
  </sheetData>
  <mergeCells count="138">
    <mergeCell ref="J18:J21"/>
    <mergeCell ref="L18:L21"/>
    <mergeCell ref="C30:C33"/>
    <mergeCell ref="D30:D33"/>
    <mergeCell ref="E30:E33"/>
    <mergeCell ref="F30:F33"/>
    <mergeCell ref="I30:I33"/>
    <mergeCell ref="G30:G33"/>
    <mergeCell ref="H30:H33"/>
    <mergeCell ref="J30:J33"/>
    <mergeCell ref="K30:K33"/>
    <mergeCell ref="L30:L33"/>
    <mergeCell ref="M30:M33"/>
    <mergeCell ref="C34:C37"/>
    <mergeCell ref="D34:D37"/>
    <mergeCell ref="E34:E37"/>
    <mergeCell ref="F34:F37"/>
    <mergeCell ref="I34:I37"/>
    <mergeCell ref="G34:G37"/>
    <mergeCell ref="H34:H37"/>
    <mergeCell ref="J34:J37"/>
    <mergeCell ref="K34:K37"/>
    <mergeCell ref="L34:L37"/>
    <mergeCell ref="M34:M37"/>
    <mergeCell ref="C38:C41"/>
    <mergeCell ref="D38:D41"/>
    <mergeCell ref="E38:E41"/>
    <mergeCell ref="F38:F41"/>
    <mergeCell ref="I38:I41"/>
    <mergeCell ref="G38:G41"/>
    <mergeCell ref="H38:H41"/>
    <mergeCell ref="J38:J41"/>
    <mergeCell ref="K38:K41"/>
    <mergeCell ref="L38:L41"/>
    <mergeCell ref="M38:M41"/>
    <mergeCell ref="C42:C45"/>
    <mergeCell ref="D42:D45"/>
    <mergeCell ref="E42:E45"/>
    <mergeCell ref="F42:F45"/>
    <mergeCell ref="I42:I45"/>
    <mergeCell ref="G42:G45"/>
    <mergeCell ref="H42:H45"/>
    <mergeCell ref="J42:J45"/>
    <mergeCell ref="K42:K45"/>
    <mergeCell ref="L42:L45"/>
    <mergeCell ref="L46:L48"/>
    <mergeCell ref="M42:M45"/>
    <mergeCell ref="M46:M48"/>
    <mergeCell ref="J22:J25"/>
    <mergeCell ref="J26:J29"/>
    <mergeCell ref="L22:L25"/>
    <mergeCell ref="L26:L29"/>
    <mergeCell ref="M18:M21"/>
    <mergeCell ref="M22:M25"/>
    <mergeCell ref="M26:M29"/>
    <mergeCell ref="C18:C21"/>
    <mergeCell ref="D18:D21"/>
    <mergeCell ref="E18:E21"/>
    <mergeCell ref="F18:F21"/>
    <mergeCell ref="I18:I21"/>
    <mergeCell ref="G18:G21"/>
    <mergeCell ref="H18:H21"/>
    <mergeCell ref="K18:K21"/>
    <mergeCell ref="C22:C25"/>
    <mergeCell ref="D22:D25"/>
    <mergeCell ref="E22:E25"/>
    <mergeCell ref="F22:F25"/>
    <mergeCell ref="I22:I25"/>
    <mergeCell ref="G22:G25"/>
    <mergeCell ref="H22:H25"/>
    <mergeCell ref="K22:K25"/>
    <mergeCell ref="C26:C29"/>
    <mergeCell ref="D26:D29"/>
    <mergeCell ref="E26:E29"/>
    <mergeCell ref="F26:F29"/>
    <mergeCell ref="I26:I29"/>
    <mergeCell ref="G26:G29"/>
    <mergeCell ref="H26:H29"/>
    <mergeCell ref="K26:K29"/>
    <mergeCell ref="C46:C48"/>
    <mergeCell ref="D46:D48"/>
    <mergeCell ref="E46:E48"/>
    <mergeCell ref="F46:F48"/>
    <mergeCell ref="I46:I48"/>
    <mergeCell ref="G46:G48"/>
    <mergeCell ref="H46:H48"/>
    <mergeCell ref="J46:J48"/>
    <mergeCell ref="K46:K48"/>
    <mergeCell ref="C11:C14"/>
    <mergeCell ref="C15:C17"/>
    <mergeCell ref="D15:D17"/>
    <mergeCell ref="E15:E17"/>
    <mergeCell ref="F15:F17"/>
    <mergeCell ref="G15:G17"/>
    <mergeCell ref="H15:H17"/>
    <mergeCell ref="D11:D14"/>
    <mergeCell ref="E11:E14"/>
    <mergeCell ref="I11:I14"/>
    <mergeCell ref="G11:G14"/>
    <mergeCell ref="H11:H14"/>
    <mergeCell ref="J11:J14"/>
    <mergeCell ref="K11:K14"/>
    <mergeCell ref="G3:G6"/>
    <mergeCell ref="G7:G10"/>
    <mergeCell ref="H3:H6"/>
    <mergeCell ref="H7:H10"/>
    <mergeCell ref="I3:I6"/>
    <mergeCell ref="I7:I10"/>
    <mergeCell ref="J3:J6"/>
    <mergeCell ref="J7:J10"/>
    <mergeCell ref="K3:K6"/>
    <mergeCell ref="K7:K10"/>
    <mergeCell ref="L7:L10"/>
    <mergeCell ref="M7:M10"/>
    <mergeCell ref="E3:E6"/>
    <mergeCell ref="F3:F6"/>
    <mergeCell ref="C7:C10"/>
    <mergeCell ref="D7:D10"/>
    <mergeCell ref="E7:E10"/>
    <mergeCell ref="F7:F10"/>
    <mergeCell ref="F11:F14"/>
    <mergeCell ref="I15:I17"/>
    <mergeCell ref="J15:J17"/>
    <mergeCell ref="K15:K17"/>
    <mergeCell ref="L15:L17"/>
    <mergeCell ref="M15:M17"/>
    <mergeCell ref="J1:L1"/>
    <mergeCell ref="M1:M2"/>
    <mergeCell ref="A1:A2"/>
    <mergeCell ref="D1:F1"/>
    <mergeCell ref="G1:I1"/>
    <mergeCell ref="B2:C2"/>
    <mergeCell ref="C3:C6"/>
    <mergeCell ref="D3:D6"/>
    <mergeCell ref="L3:L6"/>
    <mergeCell ref="M3:M6"/>
    <mergeCell ref="L11:L14"/>
    <mergeCell ref="M11:M1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0"/>
    <col customWidth="1" min="2" max="26" width="17.25"/>
  </cols>
  <sheetData>
    <row r="1" ht="15.75" customHeight="1">
      <c r="A1" s="93" t="s">
        <v>385</v>
      </c>
      <c r="B1" s="93"/>
      <c r="C1" s="93"/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4"/>
    </row>
    <row r="2" ht="15.75" customHeight="1">
      <c r="A2" s="95" t="s">
        <v>386</v>
      </c>
      <c r="B2" s="94">
        <v>0.0</v>
      </c>
      <c r="C2" s="94">
        <v>1.0</v>
      </c>
      <c r="D2" s="94">
        <v>2.0</v>
      </c>
      <c r="E2" s="94">
        <v>3.0</v>
      </c>
      <c r="F2" s="94">
        <v>4.0</v>
      </c>
      <c r="G2" s="94">
        <v>5.0</v>
      </c>
      <c r="H2" s="94">
        <v>6.0</v>
      </c>
      <c r="I2" s="94"/>
      <c r="J2" s="94"/>
      <c r="K2" s="94"/>
      <c r="L2" s="94"/>
      <c r="M2" s="94"/>
      <c r="N2" s="94"/>
      <c r="O2" s="94"/>
    </row>
    <row r="3" ht="15.75" customHeight="1">
      <c r="A3" s="95" t="s">
        <v>387</v>
      </c>
      <c r="B3" s="94" t="s">
        <v>388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ht="15.75" customHeight="1">
      <c r="A4" s="95" t="s">
        <v>389</v>
      </c>
      <c r="B4" s="94" t="s">
        <v>390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ht="15.75" customHeight="1">
      <c r="A5" s="95" t="s">
        <v>391</v>
      </c>
      <c r="B5" s="94">
        <v>0.0</v>
      </c>
      <c r="C5" s="94">
        <v>1.5</v>
      </c>
      <c r="D5" s="94">
        <v>3.0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15.75" customHeight="1">
      <c r="A6" s="96" t="s">
        <v>392</v>
      </c>
      <c r="B6" s="97" t="s">
        <v>390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ht="15.75" customHeight="1">
      <c r="A7" s="96" t="s">
        <v>393</v>
      </c>
      <c r="B7" s="94" t="s">
        <v>394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ht="15.75" customHeight="1">
      <c r="A8" s="96" t="s">
        <v>395</v>
      </c>
      <c r="B8" s="94">
        <v>0.0</v>
      </c>
      <c r="C8" s="94">
        <v>1.0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ht="15.75" customHeight="1">
      <c r="A9" s="96" t="s">
        <v>396</v>
      </c>
      <c r="B9" s="94" t="s">
        <v>397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ht="15.75" customHeight="1">
      <c r="A10" s="95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ht="15.75" customHeight="1">
      <c r="A11" s="93" t="s">
        <v>398</v>
      </c>
      <c r="B11" s="93"/>
      <c r="C11" s="93"/>
      <c r="D11" s="93"/>
      <c r="E11" s="93"/>
      <c r="F11" s="93"/>
      <c r="G11" s="93"/>
      <c r="H11" s="93"/>
      <c r="I11" s="94"/>
      <c r="J11" s="94"/>
      <c r="K11" s="94"/>
      <c r="L11" s="94"/>
      <c r="M11" s="94"/>
      <c r="N11" s="94"/>
      <c r="O11" s="94"/>
    </row>
    <row r="12" ht="15.75" customHeight="1">
      <c r="A12" s="96" t="s">
        <v>386</v>
      </c>
      <c r="B12" s="94">
        <v>0.0</v>
      </c>
      <c r="C12" s="94">
        <v>3.0</v>
      </c>
      <c r="D12" s="94">
        <v>6.0</v>
      </c>
      <c r="E12" s="94">
        <v>10.0</v>
      </c>
      <c r="F12" s="94">
        <v>13.0</v>
      </c>
      <c r="G12" s="94"/>
      <c r="H12" s="94"/>
      <c r="I12" s="94"/>
      <c r="J12" s="94"/>
      <c r="K12" s="94"/>
      <c r="L12" s="94"/>
      <c r="M12" s="94"/>
      <c r="N12" s="94"/>
      <c r="O12" s="94"/>
    </row>
    <row r="13" ht="15.75" customHeight="1">
      <c r="A13" s="96" t="s">
        <v>387</v>
      </c>
      <c r="B13" s="94" t="s">
        <v>399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ht="15.75" customHeight="1">
      <c r="A14" s="96" t="s">
        <v>400</v>
      </c>
      <c r="B14" s="94">
        <v>0.0</v>
      </c>
      <c r="C14" s="94">
        <v>0.5</v>
      </c>
      <c r="D14" s="94">
        <v>1.0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ht="15.75" customHeight="1">
      <c r="A15" s="96" t="s">
        <v>401</v>
      </c>
      <c r="B15" s="94">
        <v>0.0</v>
      </c>
      <c r="C15" s="94">
        <v>2.0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ht="15.75" customHeight="1">
      <c r="A16" s="96" t="s">
        <v>402</v>
      </c>
      <c r="B16" s="94">
        <v>0.0</v>
      </c>
      <c r="C16" s="94">
        <v>3.0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ht="15.75" customHeight="1">
      <c r="A17" s="96" t="s">
        <v>403</v>
      </c>
      <c r="B17" s="94" t="s">
        <v>404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ht="15.75" customHeight="1">
      <c r="A18" s="95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ht="15.75" customHeight="1">
      <c r="A19" s="93" t="s">
        <v>405</v>
      </c>
      <c r="B19" s="93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4"/>
      <c r="N19" s="94"/>
      <c r="O19" s="94"/>
    </row>
    <row r="20" ht="15.75" customHeight="1">
      <c r="A20" s="96" t="s">
        <v>406</v>
      </c>
      <c r="B20" s="94" t="s">
        <v>407</v>
      </c>
      <c r="C20" s="94"/>
      <c r="D20" s="94"/>
      <c r="E20" s="94"/>
      <c r="F20" s="94"/>
      <c r="G20" s="94"/>
      <c r="H20" s="94"/>
      <c r="I20" s="97"/>
      <c r="J20" s="97"/>
      <c r="K20" s="97"/>
      <c r="L20" s="97"/>
    </row>
    <row r="21" ht="15.75" customHeight="1">
      <c r="A21" s="96" t="s">
        <v>408</v>
      </c>
      <c r="B21" s="94">
        <v>0.0</v>
      </c>
      <c r="C21" s="94">
        <v>0.5</v>
      </c>
      <c r="D21" s="94">
        <v>1.0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ht="15.75" customHeight="1">
      <c r="A22" s="96" t="s">
        <v>409</v>
      </c>
      <c r="B22" s="94">
        <v>0.0</v>
      </c>
      <c r="C22" s="94">
        <v>0.5</v>
      </c>
      <c r="D22" s="94">
        <v>1.0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ht="15.75" customHeight="1">
      <c r="A23" s="96" t="s">
        <v>410</v>
      </c>
      <c r="B23" s="94">
        <v>0.0</v>
      </c>
      <c r="C23" s="94">
        <v>3.5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ht="15.75" customHeight="1">
      <c r="A24" s="96" t="s">
        <v>411</v>
      </c>
      <c r="B24" s="94">
        <v>0.0</v>
      </c>
      <c r="C24" s="94">
        <v>0.5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ht="15.75" customHeight="1">
      <c r="A25" s="96" t="s">
        <v>412</v>
      </c>
      <c r="B25" s="94">
        <v>0.0</v>
      </c>
      <c r="C25" s="94">
        <v>2.0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ht="15.75" customHeight="1">
      <c r="A26" s="96" t="s">
        <v>413</v>
      </c>
      <c r="B26" s="94">
        <v>0.0</v>
      </c>
      <c r="C26" s="94">
        <v>2.0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ht="15.75" customHeight="1">
      <c r="A27" s="96" t="s">
        <v>414</v>
      </c>
      <c r="B27" s="94">
        <v>0.0</v>
      </c>
      <c r="C27" s="94">
        <v>4.0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ht="15.75" customHeight="1">
      <c r="A28" s="95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ht="15.75" customHeight="1">
      <c r="A29" s="93" t="s">
        <v>415</v>
      </c>
      <c r="B29" s="98"/>
      <c r="C29" s="98"/>
      <c r="D29" s="98"/>
      <c r="E29" s="98"/>
      <c r="F29" s="98"/>
      <c r="G29" s="98"/>
      <c r="H29" s="98"/>
      <c r="I29" s="94"/>
      <c r="J29" s="94"/>
      <c r="K29" s="94"/>
      <c r="L29" s="94"/>
      <c r="M29" s="94"/>
      <c r="N29" s="94"/>
      <c r="O29" s="94"/>
    </row>
    <row r="30" ht="15.75" customHeight="1">
      <c r="A30" s="95" t="s">
        <v>386</v>
      </c>
      <c r="B30" s="94">
        <v>0.0</v>
      </c>
      <c r="C30" s="94">
        <v>1.0</v>
      </c>
      <c r="D30" s="94">
        <v>2.0</v>
      </c>
      <c r="E30" s="94">
        <v>3.0</v>
      </c>
      <c r="F30" s="94">
        <v>4.0</v>
      </c>
      <c r="G30" s="94"/>
      <c r="H30" s="94"/>
      <c r="I30" s="94"/>
      <c r="J30" s="94"/>
      <c r="K30" s="94"/>
      <c r="L30" s="94"/>
      <c r="M30" s="94"/>
      <c r="N30" s="94"/>
      <c r="O30" s="94"/>
    </row>
    <row r="31" ht="15.75" customHeight="1">
      <c r="A31" s="95" t="s">
        <v>387</v>
      </c>
      <c r="B31" s="94">
        <v>0.0</v>
      </c>
      <c r="C31" s="94">
        <v>2.0</v>
      </c>
      <c r="D31" s="94">
        <v>4.0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ht="15.75" customHeight="1">
      <c r="A32" s="95" t="s">
        <v>389</v>
      </c>
      <c r="B32" s="94" t="s">
        <v>416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ht="15.75" customHeight="1">
      <c r="A33" s="95" t="s">
        <v>391</v>
      </c>
      <c r="B33" s="94">
        <v>0.0</v>
      </c>
      <c r="C33" s="94">
        <v>2.0</v>
      </c>
      <c r="D33" s="94">
        <v>4.0</v>
      </c>
      <c r="E33" s="94">
        <v>6.0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ht="15.75" customHeight="1">
      <c r="A34" s="95" t="s">
        <v>417</v>
      </c>
      <c r="B34" s="94" t="s">
        <v>418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ht="15.75" customHeight="1">
      <c r="A35" s="95" t="s">
        <v>419</v>
      </c>
      <c r="B35" s="94">
        <v>0.0</v>
      </c>
      <c r="C35" s="94">
        <v>1.0</v>
      </c>
      <c r="D35" s="94">
        <v>2.0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ht="15.75" customHeight="1">
      <c r="A36" s="95" t="s">
        <v>420</v>
      </c>
      <c r="B36" s="94">
        <v>0.0</v>
      </c>
      <c r="C36" s="94">
        <v>1.0</v>
      </c>
      <c r="D36" s="94">
        <v>2.0</v>
      </c>
      <c r="E36" s="94">
        <v>3.0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ht="15.75" customHeight="1">
      <c r="A37" s="96" t="s">
        <v>421</v>
      </c>
      <c r="B37" s="94">
        <v>0.0</v>
      </c>
      <c r="C37" s="94">
        <v>1.0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ht="15.75" customHeight="1">
      <c r="A38" s="96" t="s">
        <v>422</v>
      </c>
      <c r="B38" s="94">
        <v>0.0</v>
      </c>
      <c r="C38" s="94">
        <v>1.0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ht="15.75" customHeight="1">
      <c r="A39" s="96" t="s">
        <v>423</v>
      </c>
      <c r="B39" s="94">
        <v>0.0</v>
      </c>
      <c r="C39" s="94">
        <v>1.0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ht="15.75" customHeight="1">
      <c r="A40" s="96" t="s">
        <v>424</v>
      </c>
      <c r="B40" s="94">
        <v>0.0</v>
      </c>
      <c r="C40" s="94">
        <v>1.0</v>
      </c>
      <c r="D40" s="94">
        <v>2.0</v>
      </c>
      <c r="E40" s="94">
        <v>3.0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ht="15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ht="15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ht="15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ht="15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ht="15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ht="15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ht="15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ht="15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ht="15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ht="15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ht="15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ht="15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ht="15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ht="15.7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ht="15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ht="15.7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ht="15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</row>
    <row r="77" ht="15.7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</row>
    <row r="78" ht="15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</row>
    <row r="79" ht="15.7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</row>
    <row r="80" ht="15.7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</row>
    <row r="81" ht="15.7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ht="15.7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</row>
    <row r="83" ht="15.7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</row>
    <row r="84" ht="15.7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</row>
    <row r="85" ht="15.7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ht="15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ht="15.7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ht="15.7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</row>
    <row r="89" ht="15.7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ht="15.7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ht="15.7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</row>
    <row r="92" ht="15.7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</row>
    <row r="93" ht="15.7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ht="15.7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ht="15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ht="15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</row>
    <row r="97" ht="15.7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</row>
    <row r="98" ht="15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</row>
    <row r="99" ht="15.7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</row>
    <row r="100" ht="15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ht="15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</row>
    <row r="102" ht="15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ht="15.7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ht="15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</row>
    <row r="105" ht="15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ht="15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ht="15.75" customHeight="1">
      <c r="A107" s="99"/>
    </row>
    <row r="108" ht="15.75" customHeight="1">
      <c r="A108" s="99"/>
    </row>
    <row r="109" ht="15.75" customHeight="1">
      <c r="A109" s="99"/>
    </row>
    <row r="110" ht="15.75" customHeight="1">
      <c r="A110" s="99"/>
    </row>
    <row r="111" ht="15.75" customHeight="1">
      <c r="A111" s="99"/>
    </row>
    <row r="112" ht="15.75" customHeight="1">
      <c r="A112" s="99"/>
    </row>
    <row r="113" ht="15.75" customHeight="1">
      <c r="A113" s="99"/>
    </row>
    <row r="114" ht="15.75" customHeight="1">
      <c r="A114" s="99"/>
    </row>
    <row r="115" ht="15.75" customHeight="1">
      <c r="A115" s="99"/>
    </row>
    <row r="116" ht="15.75" customHeight="1">
      <c r="A116" s="99"/>
    </row>
    <row r="117" ht="15.75" customHeight="1">
      <c r="A117" s="99"/>
    </row>
    <row r="118" ht="15.75" customHeight="1">
      <c r="A118" s="99"/>
    </row>
    <row r="119" ht="15.75" customHeight="1">
      <c r="A119" s="99"/>
    </row>
    <row r="120" ht="15.75" customHeight="1">
      <c r="A120" s="99"/>
    </row>
    <row r="121" ht="15.75" customHeight="1">
      <c r="A121" s="99"/>
    </row>
    <row r="122" ht="15.75" customHeight="1">
      <c r="A122" s="99"/>
    </row>
    <row r="123" ht="15.75" customHeight="1">
      <c r="A123" s="99"/>
    </row>
    <row r="124" ht="15.75" customHeight="1">
      <c r="A124" s="99"/>
    </row>
    <row r="125" ht="15.75" customHeight="1">
      <c r="A125" s="99"/>
    </row>
    <row r="126" ht="15.75" customHeight="1">
      <c r="A126" s="99"/>
    </row>
    <row r="127" ht="15.75" customHeight="1">
      <c r="A127" s="99"/>
    </row>
    <row r="128" ht="15.75" customHeight="1">
      <c r="A128" s="99"/>
    </row>
    <row r="129" ht="15.75" customHeight="1">
      <c r="A129" s="99"/>
    </row>
    <row r="130" ht="15.75" customHeight="1">
      <c r="A130" s="99"/>
    </row>
    <row r="131" ht="15.75" customHeight="1">
      <c r="A131" s="99"/>
    </row>
    <row r="132" ht="15.75" customHeight="1">
      <c r="A132" s="99"/>
    </row>
    <row r="133" ht="15.75" customHeight="1">
      <c r="A133" s="99"/>
    </row>
    <row r="134" ht="15.75" customHeight="1">
      <c r="A134" s="99"/>
    </row>
    <row r="135" ht="15.75" customHeight="1">
      <c r="A135" s="99"/>
    </row>
    <row r="136" ht="15.75" customHeight="1">
      <c r="A136" s="99"/>
    </row>
    <row r="137" ht="15.75" customHeight="1">
      <c r="A137" s="99"/>
    </row>
    <row r="138" ht="15.75" customHeight="1">
      <c r="A138" s="99"/>
    </row>
    <row r="139" ht="15.75" customHeight="1">
      <c r="A139" s="99"/>
    </row>
    <row r="140" ht="15.75" customHeight="1">
      <c r="A140" s="99"/>
    </row>
    <row r="141" ht="15.75" customHeight="1">
      <c r="A141" s="99"/>
    </row>
    <row r="142" ht="15.75" customHeight="1">
      <c r="A142" s="99"/>
    </row>
    <row r="143" ht="15.75" customHeight="1">
      <c r="A143" s="99"/>
    </row>
    <row r="144" ht="15.75" customHeight="1">
      <c r="A144" s="99"/>
    </row>
    <row r="145" ht="15.75" customHeight="1">
      <c r="A145" s="99"/>
    </row>
    <row r="146" ht="15.75" customHeight="1">
      <c r="A146" s="99"/>
    </row>
    <row r="147" ht="15.75" customHeight="1">
      <c r="A147" s="99"/>
    </row>
    <row r="148" ht="15.75" customHeight="1">
      <c r="A148" s="99"/>
    </row>
    <row r="149" ht="15.75" customHeight="1">
      <c r="A149" s="99"/>
    </row>
    <row r="150" ht="15.75" customHeight="1">
      <c r="A150" s="99"/>
    </row>
    <row r="151" ht="15.75" customHeight="1">
      <c r="A151" s="99"/>
    </row>
    <row r="152" ht="15.75" customHeight="1">
      <c r="A152" s="99"/>
    </row>
    <row r="153" ht="15.75" customHeight="1">
      <c r="A153" s="99"/>
    </row>
    <row r="154" ht="15.75" customHeight="1">
      <c r="A154" s="99"/>
    </row>
    <row r="155" ht="15.75" customHeight="1">
      <c r="A155" s="99"/>
    </row>
    <row r="156" ht="15.75" customHeight="1">
      <c r="A156" s="99"/>
    </row>
    <row r="157" ht="15.75" customHeight="1">
      <c r="A157" s="99"/>
    </row>
    <row r="158" ht="15.75" customHeight="1">
      <c r="A158" s="99"/>
    </row>
    <row r="159" ht="15.75" customHeight="1">
      <c r="A159" s="99"/>
    </row>
    <row r="160" ht="15.75" customHeight="1">
      <c r="A160" s="99"/>
    </row>
    <row r="161" ht="15.75" customHeight="1">
      <c r="A161" s="99"/>
    </row>
    <row r="162" ht="15.75" customHeight="1">
      <c r="A162" s="99"/>
    </row>
    <row r="163" ht="15.75" customHeight="1">
      <c r="A163" s="99"/>
    </row>
    <row r="164" ht="15.75" customHeight="1">
      <c r="A164" s="99"/>
    </row>
    <row r="165" ht="15.75" customHeight="1">
      <c r="A165" s="99"/>
    </row>
    <row r="166" ht="15.75" customHeight="1">
      <c r="A166" s="99"/>
    </row>
    <row r="167" ht="15.75" customHeight="1">
      <c r="A167" s="99"/>
    </row>
    <row r="168" ht="15.75" customHeight="1">
      <c r="A168" s="99"/>
    </row>
    <row r="169" ht="15.75" customHeight="1">
      <c r="A169" s="99"/>
    </row>
    <row r="170" ht="15.75" customHeight="1">
      <c r="A170" s="99"/>
    </row>
    <row r="171" ht="15.75" customHeight="1">
      <c r="A171" s="99"/>
    </row>
    <row r="172" ht="15.75" customHeight="1">
      <c r="A172" s="99"/>
    </row>
    <row r="173" ht="15.75" customHeight="1">
      <c r="A173" s="99"/>
    </row>
    <row r="174" ht="15.75" customHeight="1">
      <c r="A174" s="99"/>
    </row>
    <row r="175" ht="15.75" customHeight="1">
      <c r="A175" s="99"/>
    </row>
    <row r="176" ht="15.75" customHeight="1">
      <c r="A176" s="99"/>
    </row>
    <row r="177" ht="15.75" customHeight="1">
      <c r="A177" s="99"/>
    </row>
    <row r="178" ht="15.75" customHeight="1">
      <c r="A178" s="99"/>
    </row>
    <row r="179" ht="15.75" customHeight="1">
      <c r="A179" s="99"/>
    </row>
    <row r="180" ht="15.75" customHeight="1">
      <c r="A180" s="99"/>
    </row>
    <row r="181" ht="15.75" customHeight="1">
      <c r="A181" s="99"/>
    </row>
    <row r="182" ht="15.75" customHeight="1">
      <c r="A182" s="99"/>
    </row>
    <row r="183" ht="15.75" customHeight="1">
      <c r="A183" s="99"/>
    </row>
    <row r="184" ht="15.75" customHeight="1">
      <c r="A184" s="99"/>
    </row>
    <row r="185" ht="15.75" customHeight="1">
      <c r="A185" s="99"/>
    </row>
    <row r="186" ht="15.75" customHeight="1">
      <c r="A186" s="99"/>
    </row>
    <row r="187" ht="15.75" customHeight="1">
      <c r="A187" s="99"/>
    </row>
    <row r="188" ht="15.75" customHeight="1">
      <c r="A188" s="99"/>
    </row>
    <row r="189" ht="15.75" customHeight="1">
      <c r="A189" s="99"/>
    </row>
    <row r="190" ht="15.75" customHeight="1">
      <c r="A190" s="99"/>
    </row>
    <row r="191" ht="15.75" customHeight="1">
      <c r="A191" s="99"/>
    </row>
    <row r="192" ht="15.75" customHeight="1">
      <c r="A192" s="99"/>
    </row>
    <row r="193" ht="15.75" customHeight="1">
      <c r="A193" s="99"/>
    </row>
    <row r="194" ht="15.75" customHeight="1">
      <c r="A194" s="99"/>
    </row>
    <row r="195" ht="15.75" customHeight="1">
      <c r="A195" s="99"/>
    </row>
    <row r="196" ht="15.75" customHeight="1">
      <c r="A196" s="99"/>
    </row>
    <row r="197" ht="15.75" customHeight="1">
      <c r="A197" s="99"/>
    </row>
    <row r="198" ht="15.75" customHeight="1">
      <c r="A198" s="99"/>
    </row>
    <row r="199" ht="15.75" customHeight="1">
      <c r="A199" s="99"/>
    </row>
    <row r="200" ht="15.75" customHeight="1">
      <c r="A200" s="99"/>
    </row>
    <row r="201" ht="15.75" customHeight="1">
      <c r="A201" s="99"/>
    </row>
    <row r="202" ht="15.75" customHeight="1">
      <c r="A202" s="99"/>
    </row>
    <row r="203" ht="15.75" customHeight="1">
      <c r="A203" s="99"/>
    </row>
    <row r="204" ht="15.75" customHeight="1">
      <c r="A204" s="99"/>
    </row>
    <row r="205" ht="15.75" customHeight="1">
      <c r="A205" s="99"/>
    </row>
    <row r="206" ht="15.75" customHeight="1">
      <c r="A206" s="99"/>
    </row>
    <row r="207" ht="15.75" customHeight="1">
      <c r="A207" s="99"/>
    </row>
    <row r="208" ht="15.75" customHeight="1">
      <c r="A208" s="99"/>
    </row>
    <row r="209" ht="15.75" customHeight="1">
      <c r="A209" s="99"/>
    </row>
    <row r="210" ht="15.75" customHeight="1">
      <c r="A210" s="99"/>
    </row>
    <row r="211" ht="15.75" customHeight="1">
      <c r="A211" s="99"/>
    </row>
    <row r="212" ht="15.75" customHeight="1">
      <c r="A212" s="99"/>
    </row>
    <row r="213" ht="15.75" customHeight="1">
      <c r="A213" s="99"/>
    </row>
    <row r="214" ht="15.75" customHeight="1">
      <c r="A214" s="99"/>
    </row>
    <row r="215" ht="15.75" customHeight="1">
      <c r="A215" s="99"/>
    </row>
    <row r="216" ht="15.75" customHeight="1">
      <c r="A216" s="99"/>
    </row>
    <row r="217" ht="15.75" customHeight="1">
      <c r="A217" s="99"/>
    </row>
    <row r="218" ht="15.75" customHeight="1">
      <c r="A218" s="99"/>
    </row>
    <row r="219" ht="15.75" customHeight="1">
      <c r="A219" s="99"/>
    </row>
    <row r="220" ht="15.75" customHeight="1">
      <c r="A220" s="99"/>
    </row>
    <row r="221" ht="15.75" customHeight="1">
      <c r="A221" s="99"/>
    </row>
    <row r="222" ht="15.75" customHeight="1">
      <c r="A222" s="99"/>
    </row>
    <row r="223" ht="15.75" customHeight="1">
      <c r="A223" s="99"/>
    </row>
    <row r="224" ht="15.75" customHeight="1">
      <c r="A224" s="99"/>
    </row>
    <row r="225" ht="15.75" customHeight="1">
      <c r="A225" s="99"/>
    </row>
    <row r="226" ht="15.75" customHeight="1">
      <c r="A226" s="99"/>
    </row>
    <row r="227" ht="15.75" customHeight="1">
      <c r="A227" s="99"/>
    </row>
    <row r="228" ht="15.75" customHeight="1">
      <c r="A228" s="99"/>
    </row>
    <row r="229" ht="15.75" customHeight="1">
      <c r="A229" s="99"/>
    </row>
    <row r="230" ht="15.75" customHeight="1">
      <c r="A230" s="99"/>
    </row>
    <row r="231" ht="15.75" customHeight="1">
      <c r="A231" s="99"/>
    </row>
    <row r="232" ht="15.75" customHeight="1">
      <c r="A232" s="99"/>
    </row>
    <row r="233" ht="15.75" customHeight="1">
      <c r="A233" s="99"/>
    </row>
    <row r="234" ht="15.75" customHeight="1">
      <c r="A234" s="99"/>
    </row>
    <row r="235" ht="15.75" customHeight="1">
      <c r="A235" s="99"/>
    </row>
    <row r="236" ht="15.75" customHeight="1">
      <c r="A236" s="99"/>
    </row>
    <row r="237" ht="15.75" customHeight="1">
      <c r="A237" s="99"/>
    </row>
    <row r="238" ht="15.75" customHeight="1">
      <c r="A238" s="99"/>
    </row>
    <row r="239" ht="15.75" customHeight="1">
      <c r="A239" s="99"/>
    </row>
    <row r="240" ht="15.75" customHeight="1">
      <c r="A240" s="99"/>
    </row>
    <row r="241" ht="15.75" customHeight="1">
      <c r="A241" s="99"/>
    </row>
    <row r="242" ht="15.75" customHeight="1">
      <c r="A242" s="99"/>
    </row>
    <row r="243" ht="15.75" customHeight="1">
      <c r="A243" s="99"/>
    </row>
    <row r="244" ht="15.75" customHeight="1">
      <c r="A244" s="99"/>
    </row>
    <row r="245" ht="15.75" customHeight="1">
      <c r="A245" s="99"/>
    </row>
    <row r="246" ht="15.75" customHeight="1">
      <c r="A246" s="99"/>
    </row>
    <row r="247" ht="15.75" customHeight="1">
      <c r="A247" s="99"/>
    </row>
    <row r="248" ht="15.75" customHeight="1">
      <c r="A248" s="99"/>
    </row>
    <row r="249" ht="15.75" customHeight="1">
      <c r="A249" s="99"/>
    </row>
    <row r="250" ht="15.75" customHeight="1">
      <c r="A250" s="99"/>
    </row>
    <row r="251" ht="15.75" customHeight="1">
      <c r="A251" s="99"/>
    </row>
    <row r="252" ht="15.75" customHeight="1">
      <c r="A252" s="99"/>
    </row>
    <row r="253" ht="15.75" customHeight="1">
      <c r="A253" s="99"/>
    </row>
    <row r="254" ht="15.75" customHeight="1">
      <c r="A254" s="99"/>
    </row>
    <row r="255" ht="15.75" customHeight="1">
      <c r="A255" s="99"/>
    </row>
    <row r="256" ht="15.75" customHeight="1">
      <c r="A256" s="99"/>
    </row>
    <row r="257" ht="15.75" customHeight="1">
      <c r="A257" s="99"/>
    </row>
    <row r="258" ht="15.75" customHeight="1">
      <c r="A258" s="99"/>
    </row>
    <row r="259" ht="15.75" customHeight="1">
      <c r="A259" s="99"/>
    </row>
    <row r="260" ht="15.75" customHeight="1">
      <c r="A260" s="99"/>
    </row>
    <row r="261" ht="15.75" customHeight="1">
      <c r="A261" s="99"/>
    </row>
    <row r="262" ht="15.75" customHeight="1">
      <c r="A262" s="99"/>
    </row>
    <row r="263" ht="15.75" customHeight="1">
      <c r="A263" s="99"/>
    </row>
    <row r="264" ht="15.75" customHeight="1">
      <c r="A264" s="99"/>
    </row>
    <row r="265" ht="15.75" customHeight="1">
      <c r="A265" s="99"/>
    </row>
    <row r="266" ht="15.75" customHeight="1">
      <c r="A266" s="99"/>
    </row>
    <row r="267" ht="15.75" customHeight="1">
      <c r="A267" s="99"/>
    </row>
    <row r="268" ht="15.75" customHeight="1">
      <c r="A268" s="99"/>
    </row>
    <row r="269" ht="15.75" customHeight="1">
      <c r="A269" s="99"/>
    </row>
    <row r="270" ht="15.75" customHeight="1">
      <c r="A270" s="99"/>
    </row>
    <row r="271" ht="15.75" customHeight="1">
      <c r="A271" s="99"/>
    </row>
    <row r="272" ht="15.75" customHeight="1">
      <c r="A272" s="99"/>
    </row>
    <row r="273" ht="15.75" customHeight="1">
      <c r="A273" s="99"/>
    </row>
    <row r="274" ht="15.75" customHeight="1">
      <c r="A274" s="99"/>
    </row>
    <row r="275" ht="15.75" customHeight="1">
      <c r="A275" s="99"/>
    </row>
    <row r="276" ht="15.75" customHeight="1">
      <c r="A276" s="99"/>
    </row>
    <row r="277" ht="15.75" customHeight="1">
      <c r="A277" s="99"/>
    </row>
    <row r="278" ht="15.75" customHeight="1">
      <c r="A278" s="99"/>
    </row>
    <row r="279" ht="15.75" customHeight="1">
      <c r="A279" s="99"/>
    </row>
    <row r="280" ht="15.75" customHeight="1">
      <c r="A280" s="99"/>
    </row>
    <row r="281" ht="15.75" customHeight="1">
      <c r="A281" s="99"/>
    </row>
    <row r="282" ht="15.75" customHeight="1">
      <c r="A282" s="99"/>
    </row>
    <row r="283" ht="15.75" customHeight="1">
      <c r="A283" s="99"/>
    </row>
    <row r="284" ht="15.75" customHeight="1">
      <c r="A284" s="99"/>
    </row>
    <row r="285" ht="15.75" customHeight="1">
      <c r="A285" s="99"/>
    </row>
    <row r="286" ht="15.75" customHeight="1">
      <c r="A286" s="99"/>
    </row>
    <row r="287" ht="15.75" customHeight="1">
      <c r="A287" s="99"/>
    </row>
    <row r="288" ht="15.75" customHeight="1">
      <c r="A288" s="99"/>
    </row>
    <row r="289" ht="15.75" customHeight="1">
      <c r="A289" s="99"/>
    </row>
    <row r="290" ht="15.75" customHeight="1">
      <c r="A290" s="99"/>
    </row>
    <row r="291" ht="15.75" customHeight="1">
      <c r="A291" s="99"/>
    </row>
    <row r="292" ht="15.75" customHeight="1">
      <c r="A292" s="99"/>
    </row>
    <row r="293" ht="15.75" customHeight="1">
      <c r="A293" s="99"/>
    </row>
    <row r="294" ht="15.75" customHeight="1">
      <c r="A294" s="99"/>
    </row>
    <row r="295" ht="15.75" customHeight="1">
      <c r="A295" s="99"/>
    </row>
    <row r="296" ht="15.75" customHeight="1">
      <c r="A296" s="99"/>
    </row>
    <row r="297" ht="15.75" customHeight="1">
      <c r="A297" s="99"/>
    </row>
    <row r="298" ht="15.75" customHeight="1">
      <c r="A298" s="99"/>
    </row>
    <row r="299" ht="15.75" customHeight="1">
      <c r="A299" s="99"/>
    </row>
    <row r="300" ht="15.75" customHeight="1">
      <c r="A300" s="99"/>
    </row>
    <row r="301" ht="15.75" customHeight="1">
      <c r="A301" s="99"/>
    </row>
    <row r="302" ht="15.75" customHeight="1">
      <c r="A302" s="99"/>
    </row>
    <row r="303" ht="15.75" customHeight="1">
      <c r="A303" s="99"/>
    </row>
    <row r="304" ht="15.75" customHeight="1">
      <c r="A304" s="99"/>
    </row>
    <row r="305" ht="15.75" customHeight="1">
      <c r="A305" s="99"/>
    </row>
    <row r="306" ht="15.75" customHeight="1">
      <c r="A306" s="99"/>
    </row>
    <row r="307" ht="15.75" customHeight="1">
      <c r="A307" s="99"/>
    </row>
    <row r="308" ht="15.75" customHeight="1">
      <c r="A308" s="99"/>
    </row>
    <row r="309" ht="15.75" customHeight="1">
      <c r="A309" s="99"/>
    </row>
    <row r="310" ht="15.75" customHeight="1">
      <c r="A310" s="99"/>
    </row>
    <row r="311" ht="15.75" customHeight="1">
      <c r="A311" s="99"/>
    </row>
    <row r="312" ht="15.75" customHeight="1">
      <c r="A312" s="99"/>
    </row>
    <row r="313" ht="15.75" customHeight="1">
      <c r="A313" s="99"/>
    </row>
    <row r="314" ht="15.75" customHeight="1">
      <c r="A314" s="99"/>
    </row>
    <row r="315" ht="15.75" customHeight="1">
      <c r="A315" s="99"/>
    </row>
    <row r="316" ht="15.75" customHeight="1">
      <c r="A316" s="99"/>
    </row>
    <row r="317" ht="15.75" customHeight="1">
      <c r="A317" s="99"/>
    </row>
    <row r="318" ht="15.75" customHeight="1">
      <c r="A318" s="99"/>
    </row>
    <row r="319" ht="15.75" customHeight="1">
      <c r="A319" s="99"/>
    </row>
    <row r="320" ht="15.75" customHeight="1">
      <c r="A320" s="99"/>
    </row>
    <row r="321" ht="15.75" customHeight="1">
      <c r="A321" s="99"/>
    </row>
    <row r="322" ht="15.75" customHeight="1">
      <c r="A322" s="99"/>
    </row>
    <row r="323" ht="15.75" customHeight="1">
      <c r="A323" s="99"/>
    </row>
    <row r="324" ht="15.75" customHeight="1">
      <c r="A324" s="99"/>
    </row>
    <row r="325" ht="15.75" customHeight="1">
      <c r="A325" s="99"/>
    </row>
    <row r="326" ht="15.75" customHeight="1">
      <c r="A326" s="99"/>
    </row>
    <row r="327" ht="15.75" customHeight="1">
      <c r="A327" s="99"/>
    </row>
    <row r="328" ht="15.75" customHeight="1">
      <c r="A328" s="99"/>
    </row>
    <row r="329" ht="15.75" customHeight="1">
      <c r="A329" s="99"/>
    </row>
    <row r="330" ht="15.75" customHeight="1">
      <c r="A330" s="99"/>
    </row>
    <row r="331" ht="15.75" customHeight="1">
      <c r="A331" s="99"/>
    </row>
    <row r="332" ht="15.75" customHeight="1">
      <c r="A332" s="99"/>
    </row>
    <row r="333" ht="15.75" customHeight="1">
      <c r="A333" s="99"/>
    </row>
    <row r="334" ht="15.75" customHeight="1">
      <c r="A334" s="99"/>
    </row>
    <row r="335" ht="15.75" customHeight="1">
      <c r="A335" s="99"/>
    </row>
    <row r="336" ht="15.75" customHeight="1">
      <c r="A336" s="99"/>
    </row>
    <row r="337" ht="15.75" customHeight="1">
      <c r="A337" s="99"/>
    </row>
    <row r="338" ht="15.75" customHeight="1">
      <c r="A338" s="99"/>
    </row>
    <row r="339" ht="15.75" customHeight="1">
      <c r="A339" s="99"/>
    </row>
    <row r="340" ht="15.75" customHeight="1">
      <c r="A340" s="99"/>
    </row>
    <row r="341" ht="15.75" customHeight="1">
      <c r="A341" s="99"/>
    </row>
    <row r="342" ht="15.75" customHeight="1">
      <c r="A342" s="99"/>
    </row>
    <row r="343" ht="15.75" customHeight="1">
      <c r="A343" s="99"/>
    </row>
    <row r="344" ht="15.75" customHeight="1">
      <c r="A344" s="99"/>
    </row>
    <row r="345" ht="15.75" customHeight="1">
      <c r="A345" s="99"/>
    </row>
    <row r="346" ht="15.75" customHeight="1">
      <c r="A346" s="99"/>
    </row>
    <row r="347" ht="15.75" customHeight="1">
      <c r="A347" s="99"/>
    </row>
    <row r="348" ht="15.75" customHeight="1">
      <c r="A348" s="99"/>
    </row>
    <row r="349" ht="15.75" customHeight="1">
      <c r="A349" s="99"/>
    </row>
    <row r="350" ht="15.75" customHeight="1">
      <c r="A350" s="99"/>
    </row>
    <row r="351" ht="15.75" customHeight="1">
      <c r="A351" s="99"/>
    </row>
    <row r="352" ht="15.75" customHeight="1">
      <c r="A352" s="99"/>
    </row>
    <row r="353" ht="15.75" customHeight="1">
      <c r="A353" s="99"/>
    </row>
    <row r="354" ht="15.75" customHeight="1">
      <c r="A354" s="99"/>
    </row>
    <row r="355" ht="15.75" customHeight="1">
      <c r="A355" s="99"/>
    </row>
    <row r="356" ht="15.75" customHeight="1">
      <c r="A356" s="99"/>
    </row>
    <row r="357" ht="15.75" customHeight="1">
      <c r="A357" s="99"/>
    </row>
    <row r="358" ht="15.75" customHeight="1">
      <c r="A358" s="99"/>
    </row>
    <row r="359" ht="15.75" customHeight="1">
      <c r="A359" s="99"/>
    </row>
    <row r="360" ht="15.75" customHeight="1">
      <c r="A360" s="99"/>
    </row>
    <row r="361" ht="15.75" customHeight="1">
      <c r="A361" s="99"/>
    </row>
    <row r="362" ht="15.75" customHeight="1">
      <c r="A362" s="99"/>
    </row>
    <row r="363" ht="15.75" customHeight="1">
      <c r="A363" s="99"/>
    </row>
    <row r="364" ht="15.75" customHeight="1">
      <c r="A364" s="99"/>
    </row>
    <row r="365" ht="15.75" customHeight="1">
      <c r="A365" s="99"/>
    </row>
    <row r="366" ht="15.75" customHeight="1">
      <c r="A366" s="99"/>
    </row>
    <row r="367" ht="15.75" customHeight="1">
      <c r="A367" s="99"/>
    </row>
    <row r="368" ht="15.75" customHeight="1">
      <c r="A368" s="99"/>
    </row>
    <row r="369" ht="15.75" customHeight="1">
      <c r="A369" s="99"/>
    </row>
    <row r="370" ht="15.75" customHeight="1">
      <c r="A370" s="99"/>
    </row>
    <row r="371" ht="15.75" customHeight="1">
      <c r="A371" s="99"/>
    </row>
    <row r="372" ht="15.75" customHeight="1">
      <c r="A372" s="99"/>
    </row>
    <row r="373" ht="15.75" customHeight="1">
      <c r="A373" s="99"/>
    </row>
    <row r="374" ht="15.75" customHeight="1">
      <c r="A374" s="99"/>
    </row>
    <row r="375" ht="15.75" customHeight="1">
      <c r="A375" s="99"/>
    </row>
    <row r="376" ht="15.75" customHeight="1">
      <c r="A376" s="99"/>
    </row>
    <row r="377" ht="15.75" customHeight="1">
      <c r="A377" s="99"/>
    </row>
    <row r="378" ht="15.75" customHeight="1">
      <c r="A378" s="99"/>
    </row>
    <row r="379" ht="15.75" customHeight="1">
      <c r="A379" s="99"/>
    </row>
    <row r="380" ht="15.75" customHeight="1">
      <c r="A380" s="99"/>
    </row>
    <row r="381" ht="15.75" customHeight="1">
      <c r="A381" s="99"/>
    </row>
    <row r="382" ht="15.75" customHeight="1">
      <c r="A382" s="99"/>
    </row>
    <row r="383" ht="15.75" customHeight="1">
      <c r="A383" s="99"/>
    </row>
    <row r="384" ht="15.75" customHeight="1">
      <c r="A384" s="99"/>
    </row>
    <row r="385" ht="15.75" customHeight="1">
      <c r="A385" s="99"/>
    </row>
    <row r="386" ht="15.75" customHeight="1">
      <c r="A386" s="99"/>
    </row>
    <row r="387" ht="15.75" customHeight="1">
      <c r="A387" s="99"/>
    </row>
    <row r="388" ht="15.75" customHeight="1">
      <c r="A388" s="99"/>
    </row>
    <row r="389" ht="15.75" customHeight="1">
      <c r="A389" s="99"/>
    </row>
    <row r="390" ht="15.75" customHeight="1">
      <c r="A390" s="99"/>
    </row>
    <row r="391" ht="15.75" customHeight="1">
      <c r="A391" s="99"/>
    </row>
    <row r="392" ht="15.75" customHeight="1">
      <c r="A392" s="99"/>
    </row>
    <row r="393" ht="15.75" customHeight="1">
      <c r="A393" s="99"/>
    </row>
    <row r="394" ht="15.75" customHeight="1">
      <c r="A394" s="99"/>
    </row>
    <row r="395" ht="15.75" customHeight="1">
      <c r="A395" s="99"/>
    </row>
    <row r="396" ht="15.75" customHeight="1">
      <c r="A396" s="99"/>
    </row>
    <row r="397" ht="15.75" customHeight="1">
      <c r="A397" s="99"/>
    </row>
    <row r="398" ht="15.75" customHeight="1">
      <c r="A398" s="99"/>
    </row>
    <row r="399" ht="15.75" customHeight="1">
      <c r="A399" s="99"/>
    </row>
    <row r="400" ht="15.75" customHeight="1">
      <c r="A400" s="99"/>
    </row>
    <row r="401" ht="15.75" customHeight="1">
      <c r="A401" s="99"/>
    </row>
    <row r="402" ht="15.75" customHeight="1">
      <c r="A402" s="99"/>
    </row>
    <row r="403" ht="15.75" customHeight="1">
      <c r="A403" s="99"/>
    </row>
    <row r="404" ht="15.75" customHeight="1">
      <c r="A404" s="99"/>
    </row>
    <row r="405" ht="15.75" customHeight="1">
      <c r="A405" s="99"/>
    </row>
    <row r="406" ht="15.75" customHeight="1">
      <c r="A406" s="99"/>
    </row>
    <row r="407" ht="15.75" customHeight="1">
      <c r="A407" s="99"/>
    </row>
    <row r="408" ht="15.75" customHeight="1">
      <c r="A408" s="99"/>
    </row>
    <row r="409" ht="15.75" customHeight="1">
      <c r="A409" s="99"/>
    </row>
    <row r="410" ht="15.75" customHeight="1">
      <c r="A410" s="99"/>
    </row>
    <row r="411" ht="15.75" customHeight="1">
      <c r="A411" s="99"/>
    </row>
    <row r="412" ht="15.75" customHeight="1">
      <c r="A412" s="99"/>
    </row>
    <row r="413" ht="15.75" customHeight="1">
      <c r="A413" s="99"/>
    </row>
    <row r="414" ht="15.75" customHeight="1">
      <c r="A414" s="99"/>
    </row>
    <row r="415" ht="15.75" customHeight="1">
      <c r="A415" s="99"/>
    </row>
    <row r="416" ht="15.75" customHeight="1">
      <c r="A416" s="99"/>
    </row>
    <row r="417" ht="15.75" customHeight="1">
      <c r="A417" s="99"/>
    </row>
    <row r="418" ht="15.75" customHeight="1">
      <c r="A418" s="99"/>
    </row>
    <row r="419" ht="15.75" customHeight="1">
      <c r="A419" s="99"/>
    </row>
    <row r="420" ht="15.75" customHeight="1">
      <c r="A420" s="99"/>
    </row>
    <row r="421" ht="15.75" customHeight="1">
      <c r="A421" s="99"/>
    </row>
    <row r="422" ht="15.75" customHeight="1">
      <c r="A422" s="99"/>
    </row>
    <row r="423" ht="15.75" customHeight="1">
      <c r="A423" s="99"/>
    </row>
    <row r="424" ht="15.75" customHeight="1">
      <c r="A424" s="99"/>
    </row>
    <row r="425" ht="15.75" customHeight="1">
      <c r="A425" s="99"/>
    </row>
    <row r="426" ht="15.75" customHeight="1">
      <c r="A426" s="99"/>
    </row>
    <row r="427" ht="15.75" customHeight="1">
      <c r="A427" s="99"/>
    </row>
    <row r="428" ht="15.75" customHeight="1">
      <c r="A428" s="99"/>
    </row>
    <row r="429" ht="15.75" customHeight="1">
      <c r="A429" s="99"/>
    </row>
    <row r="430" ht="15.75" customHeight="1">
      <c r="A430" s="99"/>
    </row>
    <row r="431" ht="15.75" customHeight="1">
      <c r="A431" s="99"/>
    </row>
    <row r="432" ht="15.75" customHeight="1">
      <c r="A432" s="99"/>
    </row>
    <row r="433" ht="15.75" customHeight="1">
      <c r="A433" s="99"/>
    </row>
    <row r="434" ht="15.75" customHeight="1">
      <c r="A434" s="99"/>
    </row>
    <row r="435" ht="15.75" customHeight="1">
      <c r="A435" s="99"/>
    </row>
    <row r="436" ht="15.75" customHeight="1">
      <c r="A436" s="99"/>
    </row>
    <row r="437" ht="15.75" customHeight="1">
      <c r="A437" s="99"/>
    </row>
    <row r="438" ht="15.75" customHeight="1">
      <c r="A438" s="99"/>
    </row>
    <row r="439" ht="15.75" customHeight="1">
      <c r="A439" s="99"/>
    </row>
    <row r="440" ht="15.75" customHeight="1">
      <c r="A440" s="99"/>
    </row>
    <row r="441" ht="15.75" customHeight="1">
      <c r="A441" s="99"/>
    </row>
    <row r="442" ht="15.75" customHeight="1">
      <c r="A442" s="99"/>
    </row>
    <row r="443" ht="15.75" customHeight="1">
      <c r="A443" s="99"/>
    </row>
    <row r="444" ht="15.75" customHeight="1">
      <c r="A444" s="99"/>
    </row>
    <row r="445" ht="15.75" customHeight="1">
      <c r="A445" s="99"/>
    </row>
    <row r="446" ht="15.75" customHeight="1">
      <c r="A446" s="99"/>
    </row>
    <row r="447" ht="15.75" customHeight="1">
      <c r="A447" s="99"/>
    </row>
    <row r="448" ht="15.75" customHeight="1">
      <c r="A448" s="99"/>
    </row>
    <row r="449" ht="15.75" customHeight="1">
      <c r="A449" s="99"/>
    </row>
    <row r="450" ht="15.75" customHeight="1">
      <c r="A450" s="99"/>
    </row>
    <row r="451" ht="15.75" customHeight="1">
      <c r="A451" s="99"/>
    </row>
    <row r="452" ht="15.75" customHeight="1">
      <c r="A452" s="99"/>
    </row>
    <row r="453" ht="15.75" customHeight="1">
      <c r="A453" s="99"/>
    </row>
    <row r="454" ht="15.75" customHeight="1">
      <c r="A454" s="99"/>
    </row>
    <row r="455" ht="15.75" customHeight="1">
      <c r="A455" s="99"/>
    </row>
    <row r="456" ht="15.75" customHeight="1">
      <c r="A456" s="99"/>
    </row>
    <row r="457" ht="15.75" customHeight="1">
      <c r="A457" s="99"/>
    </row>
    <row r="458" ht="15.75" customHeight="1">
      <c r="A458" s="99"/>
    </row>
    <row r="459" ht="15.75" customHeight="1">
      <c r="A459" s="99"/>
    </row>
    <row r="460" ht="15.75" customHeight="1">
      <c r="A460" s="99"/>
    </row>
    <row r="461" ht="15.75" customHeight="1">
      <c r="A461" s="99"/>
    </row>
    <row r="462" ht="15.75" customHeight="1">
      <c r="A462" s="99"/>
    </row>
    <row r="463" ht="15.75" customHeight="1">
      <c r="A463" s="99"/>
    </row>
    <row r="464" ht="15.75" customHeight="1">
      <c r="A464" s="99"/>
    </row>
    <row r="465" ht="15.75" customHeight="1">
      <c r="A465" s="99"/>
    </row>
    <row r="466" ht="15.75" customHeight="1">
      <c r="A466" s="99"/>
    </row>
    <row r="467" ht="15.75" customHeight="1">
      <c r="A467" s="99"/>
    </row>
    <row r="468" ht="15.75" customHeight="1">
      <c r="A468" s="99"/>
    </row>
    <row r="469" ht="15.75" customHeight="1">
      <c r="A469" s="99"/>
    </row>
    <row r="470" ht="15.75" customHeight="1">
      <c r="A470" s="99"/>
    </row>
    <row r="471" ht="15.75" customHeight="1">
      <c r="A471" s="99"/>
    </row>
    <row r="472" ht="15.75" customHeight="1">
      <c r="A472" s="99"/>
    </row>
    <row r="473" ht="15.75" customHeight="1">
      <c r="A473" s="99"/>
    </row>
    <row r="474" ht="15.75" customHeight="1">
      <c r="A474" s="99"/>
    </row>
    <row r="475" ht="15.75" customHeight="1">
      <c r="A475" s="99"/>
    </row>
    <row r="476" ht="15.75" customHeight="1">
      <c r="A476" s="99"/>
    </row>
    <row r="477" ht="15.75" customHeight="1">
      <c r="A477" s="99"/>
    </row>
    <row r="478" ht="15.75" customHeight="1">
      <c r="A478" s="99"/>
    </row>
    <row r="479" ht="15.75" customHeight="1">
      <c r="A479" s="99"/>
    </row>
    <row r="480" ht="15.75" customHeight="1">
      <c r="A480" s="99"/>
    </row>
    <row r="481" ht="15.75" customHeight="1">
      <c r="A481" s="99"/>
    </row>
    <row r="482" ht="15.75" customHeight="1">
      <c r="A482" s="99"/>
    </row>
    <row r="483" ht="15.75" customHeight="1">
      <c r="A483" s="99"/>
    </row>
    <row r="484" ht="15.75" customHeight="1">
      <c r="A484" s="99"/>
    </row>
    <row r="485" ht="15.75" customHeight="1">
      <c r="A485" s="99"/>
    </row>
    <row r="486" ht="15.75" customHeight="1">
      <c r="A486" s="99"/>
    </row>
    <row r="487" ht="15.75" customHeight="1">
      <c r="A487" s="99"/>
    </row>
    <row r="488" ht="15.75" customHeight="1">
      <c r="A488" s="99"/>
    </row>
    <row r="489" ht="15.75" customHeight="1">
      <c r="A489" s="99"/>
    </row>
    <row r="490" ht="15.75" customHeight="1">
      <c r="A490" s="99"/>
    </row>
    <row r="491" ht="15.75" customHeight="1">
      <c r="A491" s="99"/>
    </row>
    <row r="492" ht="15.75" customHeight="1">
      <c r="A492" s="99"/>
    </row>
    <row r="493" ht="15.75" customHeight="1">
      <c r="A493" s="99"/>
    </row>
    <row r="494" ht="15.75" customHeight="1">
      <c r="A494" s="99"/>
    </row>
    <row r="495" ht="15.75" customHeight="1">
      <c r="A495" s="99"/>
    </row>
    <row r="496" ht="15.75" customHeight="1">
      <c r="A496" s="99"/>
    </row>
    <row r="497" ht="15.75" customHeight="1">
      <c r="A497" s="99"/>
    </row>
    <row r="498" ht="15.75" customHeight="1">
      <c r="A498" s="99"/>
    </row>
    <row r="499" ht="15.75" customHeight="1">
      <c r="A499" s="99"/>
    </row>
    <row r="500" ht="15.75" customHeight="1">
      <c r="A500" s="99"/>
    </row>
    <row r="501" ht="15.75" customHeight="1">
      <c r="A501" s="99"/>
    </row>
    <row r="502" ht="15.75" customHeight="1">
      <c r="A502" s="99"/>
    </row>
    <row r="503" ht="15.75" customHeight="1">
      <c r="A503" s="99"/>
    </row>
    <row r="504" ht="15.75" customHeight="1">
      <c r="A504" s="99"/>
    </row>
    <row r="505" ht="15.75" customHeight="1">
      <c r="A505" s="99"/>
    </row>
    <row r="506" ht="15.75" customHeight="1">
      <c r="A506" s="99"/>
    </row>
    <row r="507" ht="15.75" customHeight="1">
      <c r="A507" s="99"/>
    </row>
    <row r="508" ht="15.75" customHeight="1">
      <c r="A508" s="99"/>
    </row>
    <row r="509" ht="15.75" customHeight="1">
      <c r="A509" s="99"/>
    </row>
    <row r="510" ht="15.75" customHeight="1">
      <c r="A510" s="99"/>
    </row>
    <row r="511" ht="15.75" customHeight="1">
      <c r="A511" s="99"/>
    </row>
    <row r="512" ht="15.75" customHeight="1">
      <c r="A512" s="99"/>
    </row>
    <row r="513" ht="15.75" customHeight="1">
      <c r="A513" s="99"/>
    </row>
    <row r="514" ht="15.75" customHeight="1">
      <c r="A514" s="99"/>
    </row>
    <row r="515" ht="15.75" customHeight="1">
      <c r="A515" s="99"/>
    </row>
    <row r="516" ht="15.75" customHeight="1">
      <c r="A516" s="99"/>
    </row>
    <row r="517" ht="15.75" customHeight="1">
      <c r="A517" s="99"/>
    </row>
    <row r="518" ht="15.75" customHeight="1">
      <c r="A518" s="99"/>
    </row>
    <row r="519" ht="15.75" customHeight="1">
      <c r="A519" s="99"/>
    </row>
    <row r="520" ht="15.75" customHeight="1">
      <c r="A520" s="99"/>
    </row>
    <row r="521" ht="15.75" customHeight="1">
      <c r="A521" s="99"/>
    </row>
    <row r="522" ht="15.75" customHeight="1">
      <c r="A522" s="99"/>
    </row>
    <row r="523" ht="15.75" customHeight="1">
      <c r="A523" s="99"/>
    </row>
    <row r="524" ht="15.75" customHeight="1">
      <c r="A524" s="99"/>
    </row>
    <row r="525" ht="15.75" customHeight="1">
      <c r="A525" s="99"/>
    </row>
    <row r="526" ht="15.75" customHeight="1">
      <c r="A526" s="99"/>
    </row>
    <row r="527" ht="15.75" customHeight="1">
      <c r="A527" s="99"/>
    </row>
    <row r="528" ht="15.75" customHeight="1">
      <c r="A528" s="99"/>
    </row>
    <row r="529" ht="15.75" customHeight="1">
      <c r="A529" s="99"/>
    </row>
    <row r="530" ht="15.75" customHeight="1">
      <c r="A530" s="99"/>
    </row>
    <row r="531" ht="15.75" customHeight="1">
      <c r="A531" s="99"/>
    </row>
    <row r="532" ht="15.75" customHeight="1">
      <c r="A532" s="99"/>
    </row>
    <row r="533" ht="15.75" customHeight="1">
      <c r="A533" s="99"/>
    </row>
    <row r="534" ht="15.75" customHeight="1">
      <c r="A534" s="99"/>
    </row>
    <row r="535" ht="15.75" customHeight="1">
      <c r="A535" s="99"/>
    </row>
    <row r="536" ht="15.75" customHeight="1">
      <c r="A536" s="99"/>
    </row>
    <row r="537" ht="15.75" customHeight="1">
      <c r="A537" s="99"/>
    </row>
    <row r="538" ht="15.75" customHeight="1">
      <c r="A538" s="99"/>
    </row>
    <row r="539" ht="15.75" customHeight="1">
      <c r="A539" s="99"/>
    </row>
    <row r="540" ht="15.75" customHeight="1">
      <c r="A540" s="99"/>
    </row>
    <row r="541" ht="15.75" customHeight="1">
      <c r="A541" s="99"/>
    </row>
    <row r="542" ht="15.75" customHeight="1">
      <c r="A542" s="99"/>
    </row>
    <row r="543" ht="15.75" customHeight="1">
      <c r="A543" s="99"/>
    </row>
    <row r="544" ht="15.75" customHeight="1">
      <c r="A544" s="99"/>
    </row>
    <row r="545" ht="15.75" customHeight="1">
      <c r="A545" s="99"/>
    </row>
    <row r="546" ht="15.75" customHeight="1">
      <c r="A546" s="99"/>
    </row>
    <row r="547" ht="15.75" customHeight="1">
      <c r="A547" s="99"/>
    </row>
    <row r="548" ht="15.75" customHeight="1">
      <c r="A548" s="99"/>
    </row>
    <row r="549" ht="15.75" customHeight="1">
      <c r="A549" s="99"/>
    </row>
    <row r="550" ht="15.75" customHeight="1">
      <c r="A550" s="99"/>
    </row>
    <row r="551" ht="15.75" customHeight="1">
      <c r="A551" s="99"/>
    </row>
    <row r="552" ht="15.75" customHeight="1">
      <c r="A552" s="99"/>
    </row>
    <row r="553" ht="15.75" customHeight="1">
      <c r="A553" s="99"/>
    </row>
    <row r="554" ht="15.75" customHeight="1">
      <c r="A554" s="99"/>
    </row>
    <row r="555" ht="15.75" customHeight="1">
      <c r="A555" s="99"/>
    </row>
    <row r="556" ht="15.75" customHeight="1">
      <c r="A556" s="99"/>
    </row>
    <row r="557" ht="15.75" customHeight="1">
      <c r="A557" s="99"/>
    </row>
    <row r="558" ht="15.75" customHeight="1">
      <c r="A558" s="99"/>
    </row>
    <row r="559" ht="15.75" customHeight="1">
      <c r="A559" s="99"/>
    </row>
    <row r="560" ht="15.75" customHeight="1">
      <c r="A560" s="99"/>
    </row>
    <row r="561" ht="15.75" customHeight="1">
      <c r="A561" s="99"/>
    </row>
    <row r="562" ht="15.75" customHeight="1">
      <c r="A562" s="99"/>
    </row>
    <row r="563" ht="15.75" customHeight="1">
      <c r="A563" s="99"/>
    </row>
    <row r="564" ht="15.75" customHeight="1">
      <c r="A564" s="99"/>
    </row>
    <row r="565" ht="15.75" customHeight="1">
      <c r="A565" s="99"/>
    </row>
    <row r="566" ht="15.75" customHeight="1">
      <c r="A566" s="99"/>
    </row>
    <row r="567" ht="15.75" customHeight="1">
      <c r="A567" s="99"/>
    </row>
    <row r="568" ht="15.75" customHeight="1">
      <c r="A568" s="99"/>
    </row>
    <row r="569" ht="15.75" customHeight="1">
      <c r="A569" s="99"/>
    </row>
    <row r="570" ht="15.75" customHeight="1">
      <c r="A570" s="99"/>
    </row>
    <row r="571" ht="15.75" customHeight="1">
      <c r="A571" s="99"/>
    </row>
    <row r="572" ht="15.75" customHeight="1">
      <c r="A572" s="99"/>
    </row>
    <row r="573" ht="15.75" customHeight="1">
      <c r="A573" s="99"/>
    </row>
    <row r="574" ht="15.75" customHeight="1">
      <c r="A574" s="99"/>
    </row>
    <row r="575" ht="15.75" customHeight="1">
      <c r="A575" s="99"/>
    </row>
    <row r="576" ht="15.75" customHeight="1">
      <c r="A576" s="99"/>
    </row>
    <row r="577" ht="15.75" customHeight="1">
      <c r="A577" s="99"/>
    </row>
    <row r="578" ht="15.75" customHeight="1">
      <c r="A578" s="99"/>
    </row>
    <row r="579" ht="15.75" customHeight="1">
      <c r="A579" s="99"/>
    </row>
    <row r="580" ht="15.75" customHeight="1">
      <c r="A580" s="99"/>
    </row>
    <row r="581" ht="15.75" customHeight="1">
      <c r="A581" s="99"/>
    </row>
    <row r="582" ht="15.75" customHeight="1">
      <c r="A582" s="99"/>
    </row>
    <row r="583" ht="15.75" customHeight="1">
      <c r="A583" s="99"/>
    </row>
    <row r="584" ht="15.75" customHeight="1">
      <c r="A584" s="99"/>
    </row>
    <row r="585" ht="15.75" customHeight="1">
      <c r="A585" s="99"/>
    </row>
    <row r="586" ht="15.75" customHeight="1">
      <c r="A586" s="99"/>
    </row>
    <row r="587" ht="15.75" customHeight="1">
      <c r="A587" s="99"/>
    </row>
    <row r="588" ht="15.75" customHeight="1">
      <c r="A588" s="99"/>
    </row>
    <row r="589" ht="15.75" customHeight="1">
      <c r="A589" s="99"/>
    </row>
    <row r="590" ht="15.75" customHeight="1">
      <c r="A590" s="99"/>
    </row>
    <row r="591" ht="15.75" customHeight="1">
      <c r="A591" s="99"/>
    </row>
    <row r="592" ht="15.75" customHeight="1">
      <c r="A592" s="99"/>
    </row>
    <row r="593" ht="15.75" customHeight="1">
      <c r="A593" s="99"/>
    </row>
    <row r="594" ht="15.75" customHeight="1">
      <c r="A594" s="99"/>
    </row>
    <row r="595" ht="15.75" customHeight="1">
      <c r="A595" s="99"/>
    </row>
    <row r="596" ht="15.75" customHeight="1">
      <c r="A596" s="99"/>
    </row>
    <row r="597" ht="15.75" customHeight="1">
      <c r="A597" s="99"/>
    </row>
    <row r="598" ht="15.75" customHeight="1">
      <c r="A598" s="99"/>
    </row>
    <row r="599" ht="15.75" customHeight="1">
      <c r="A599" s="99"/>
    </row>
    <row r="600" ht="15.75" customHeight="1">
      <c r="A600" s="99"/>
    </row>
    <row r="601" ht="15.75" customHeight="1">
      <c r="A601" s="99"/>
    </row>
    <row r="602" ht="15.75" customHeight="1">
      <c r="A602" s="99"/>
    </row>
    <row r="603" ht="15.75" customHeight="1">
      <c r="A603" s="99"/>
    </row>
    <row r="604" ht="15.75" customHeight="1">
      <c r="A604" s="99"/>
    </row>
    <row r="605" ht="15.75" customHeight="1">
      <c r="A605" s="99"/>
    </row>
    <row r="606" ht="15.75" customHeight="1">
      <c r="A606" s="99"/>
    </row>
    <row r="607" ht="15.75" customHeight="1">
      <c r="A607" s="99"/>
    </row>
    <row r="608" ht="15.75" customHeight="1">
      <c r="A608" s="99"/>
    </row>
    <row r="609" ht="15.75" customHeight="1">
      <c r="A609" s="99"/>
    </row>
    <row r="610" ht="15.75" customHeight="1">
      <c r="A610" s="99"/>
    </row>
    <row r="611" ht="15.75" customHeight="1">
      <c r="A611" s="99"/>
    </row>
    <row r="612" ht="15.75" customHeight="1">
      <c r="A612" s="99"/>
    </row>
    <row r="613" ht="15.75" customHeight="1">
      <c r="A613" s="99"/>
    </row>
    <row r="614" ht="15.75" customHeight="1">
      <c r="A614" s="99"/>
    </row>
    <row r="615" ht="15.75" customHeight="1">
      <c r="A615" s="99"/>
    </row>
    <row r="616" ht="15.75" customHeight="1">
      <c r="A616" s="99"/>
    </row>
    <row r="617" ht="15.75" customHeight="1">
      <c r="A617" s="99"/>
    </row>
    <row r="618" ht="15.75" customHeight="1">
      <c r="A618" s="99"/>
    </row>
    <row r="619" ht="15.75" customHeight="1">
      <c r="A619" s="99"/>
    </row>
    <row r="620" ht="15.75" customHeight="1">
      <c r="A620" s="99"/>
    </row>
    <row r="621" ht="15.75" customHeight="1">
      <c r="A621" s="99"/>
    </row>
    <row r="622" ht="15.75" customHeight="1">
      <c r="A622" s="99"/>
    </row>
    <row r="623" ht="15.75" customHeight="1">
      <c r="A623" s="99"/>
    </row>
    <row r="624" ht="15.75" customHeight="1">
      <c r="A624" s="99"/>
    </row>
    <row r="625" ht="15.75" customHeight="1">
      <c r="A625" s="99"/>
    </row>
    <row r="626" ht="15.75" customHeight="1">
      <c r="A626" s="99"/>
    </row>
    <row r="627" ht="15.75" customHeight="1">
      <c r="A627" s="99"/>
    </row>
    <row r="628" ht="15.75" customHeight="1">
      <c r="A628" s="99"/>
    </row>
    <row r="629" ht="15.75" customHeight="1">
      <c r="A629" s="99"/>
    </row>
    <row r="630" ht="15.75" customHeight="1">
      <c r="A630" s="99"/>
    </row>
    <row r="631" ht="15.75" customHeight="1">
      <c r="A631" s="99"/>
    </row>
    <row r="632" ht="15.75" customHeight="1">
      <c r="A632" s="99"/>
    </row>
    <row r="633" ht="15.75" customHeight="1">
      <c r="A633" s="99"/>
    </row>
    <row r="634" ht="15.75" customHeight="1">
      <c r="A634" s="99"/>
    </row>
    <row r="635" ht="15.75" customHeight="1">
      <c r="A635" s="99"/>
    </row>
    <row r="636" ht="15.75" customHeight="1">
      <c r="A636" s="99"/>
    </row>
    <row r="637" ht="15.75" customHeight="1">
      <c r="A637" s="99"/>
    </row>
    <row r="638" ht="15.75" customHeight="1">
      <c r="A638" s="99"/>
    </row>
    <row r="639" ht="15.75" customHeight="1">
      <c r="A639" s="99"/>
    </row>
    <row r="640" ht="15.75" customHeight="1">
      <c r="A640" s="99"/>
    </row>
    <row r="641" ht="15.75" customHeight="1">
      <c r="A641" s="99"/>
    </row>
    <row r="642" ht="15.75" customHeight="1">
      <c r="A642" s="99"/>
    </row>
    <row r="643" ht="15.75" customHeight="1">
      <c r="A643" s="99"/>
    </row>
    <row r="644" ht="15.75" customHeight="1">
      <c r="A644" s="99"/>
    </row>
    <row r="645" ht="15.75" customHeight="1">
      <c r="A645" s="99"/>
    </row>
    <row r="646" ht="15.75" customHeight="1">
      <c r="A646" s="99"/>
    </row>
    <row r="647" ht="15.75" customHeight="1">
      <c r="A647" s="99"/>
    </row>
    <row r="648" ht="15.75" customHeight="1">
      <c r="A648" s="99"/>
    </row>
    <row r="649" ht="15.75" customHeight="1">
      <c r="A649" s="99"/>
    </row>
    <row r="650" ht="15.75" customHeight="1">
      <c r="A650" s="99"/>
    </row>
    <row r="651" ht="15.75" customHeight="1">
      <c r="A651" s="99"/>
    </row>
    <row r="652" ht="15.75" customHeight="1">
      <c r="A652" s="99"/>
    </row>
    <row r="653" ht="15.75" customHeight="1">
      <c r="A653" s="99"/>
    </row>
    <row r="654" ht="15.75" customHeight="1">
      <c r="A654" s="99"/>
    </row>
    <row r="655" ht="15.75" customHeight="1">
      <c r="A655" s="99"/>
    </row>
    <row r="656" ht="15.75" customHeight="1">
      <c r="A656" s="99"/>
    </row>
    <row r="657" ht="15.75" customHeight="1">
      <c r="A657" s="99"/>
    </row>
    <row r="658" ht="15.75" customHeight="1">
      <c r="A658" s="99"/>
    </row>
    <row r="659" ht="15.75" customHeight="1">
      <c r="A659" s="99"/>
    </row>
    <row r="660" ht="15.75" customHeight="1">
      <c r="A660" s="99"/>
    </row>
    <row r="661" ht="15.75" customHeight="1">
      <c r="A661" s="99"/>
    </row>
    <row r="662" ht="15.75" customHeight="1">
      <c r="A662" s="99"/>
    </row>
    <row r="663" ht="15.75" customHeight="1">
      <c r="A663" s="99"/>
    </row>
    <row r="664" ht="15.75" customHeight="1">
      <c r="A664" s="99"/>
    </row>
    <row r="665" ht="15.75" customHeight="1">
      <c r="A665" s="99"/>
    </row>
    <row r="666" ht="15.75" customHeight="1">
      <c r="A666" s="99"/>
    </row>
    <row r="667" ht="15.75" customHeight="1">
      <c r="A667" s="99"/>
    </row>
    <row r="668" ht="15.75" customHeight="1">
      <c r="A668" s="99"/>
    </row>
    <row r="669" ht="15.75" customHeight="1">
      <c r="A669" s="99"/>
    </row>
    <row r="670" ht="15.75" customHeight="1">
      <c r="A670" s="99"/>
    </row>
    <row r="671" ht="15.75" customHeight="1">
      <c r="A671" s="99"/>
    </row>
    <row r="672" ht="15.75" customHeight="1">
      <c r="A672" s="99"/>
    </row>
    <row r="673" ht="15.75" customHeight="1">
      <c r="A673" s="99"/>
    </row>
    <row r="674" ht="15.75" customHeight="1">
      <c r="A674" s="99"/>
    </row>
    <row r="675" ht="15.75" customHeight="1">
      <c r="A675" s="99"/>
    </row>
    <row r="676" ht="15.75" customHeight="1">
      <c r="A676" s="99"/>
    </row>
    <row r="677" ht="15.75" customHeight="1">
      <c r="A677" s="99"/>
    </row>
    <row r="678" ht="15.75" customHeight="1">
      <c r="A678" s="99"/>
    </row>
    <row r="679" ht="15.75" customHeight="1">
      <c r="A679" s="99"/>
    </row>
    <row r="680" ht="15.75" customHeight="1">
      <c r="A680" s="99"/>
    </row>
    <row r="681" ht="15.75" customHeight="1">
      <c r="A681" s="99"/>
    </row>
    <row r="682" ht="15.75" customHeight="1">
      <c r="A682" s="99"/>
    </row>
    <row r="683" ht="15.75" customHeight="1">
      <c r="A683" s="99"/>
    </row>
    <row r="684" ht="15.75" customHeight="1">
      <c r="A684" s="99"/>
    </row>
    <row r="685" ht="15.75" customHeight="1">
      <c r="A685" s="99"/>
    </row>
    <row r="686" ht="15.75" customHeight="1">
      <c r="A686" s="99"/>
    </row>
    <row r="687" ht="15.75" customHeight="1">
      <c r="A687" s="99"/>
    </row>
    <row r="688" ht="15.75" customHeight="1">
      <c r="A688" s="99"/>
    </row>
    <row r="689" ht="15.75" customHeight="1">
      <c r="A689" s="99"/>
    </row>
    <row r="690" ht="15.75" customHeight="1">
      <c r="A690" s="99"/>
    </row>
    <row r="691" ht="15.75" customHeight="1">
      <c r="A691" s="99"/>
    </row>
    <row r="692" ht="15.75" customHeight="1">
      <c r="A692" s="99"/>
    </row>
    <row r="693" ht="15.75" customHeight="1">
      <c r="A693" s="99"/>
    </row>
    <row r="694" ht="15.75" customHeight="1">
      <c r="A694" s="99"/>
    </row>
    <row r="695" ht="15.75" customHeight="1">
      <c r="A695" s="99"/>
    </row>
    <row r="696" ht="15.75" customHeight="1">
      <c r="A696" s="99"/>
    </row>
    <row r="697" ht="15.75" customHeight="1">
      <c r="A697" s="99"/>
    </row>
    <row r="698" ht="15.75" customHeight="1">
      <c r="A698" s="99"/>
    </row>
    <row r="699" ht="15.75" customHeight="1">
      <c r="A699" s="99"/>
    </row>
    <row r="700" ht="15.75" customHeight="1">
      <c r="A700" s="99"/>
    </row>
    <row r="701" ht="15.75" customHeight="1">
      <c r="A701" s="99"/>
    </row>
    <row r="702" ht="15.75" customHeight="1">
      <c r="A702" s="99"/>
    </row>
    <row r="703" ht="15.75" customHeight="1">
      <c r="A703" s="99"/>
    </row>
    <row r="704" ht="15.75" customHeight="1">
      <c r="A704" s="99"/>
    </row>
    <row r="705" ht="15.75" customHeight="1">
      <c r="A705" s="99"/>
    </row>
    <row r="706" ht="15.75" customHeight="1">
      <c r="A706" s="99"/>
    </row>
    <row r="707" ht="15.75" customHeight="1">
      <c r="A707" s="99"/>
    </row>
    <row r="708" ht="15.75" customHeight="1">
      <c r="A708" s="99"/>
    </row>
    <row r="709" ht="15.75" customHeight="1">
      <c r="A709" s="99"/>
    </row>
    <row r="710" ht="15.75" customHeight="1">
      <c r="A710" s="99"/>
    </row>
    <row r="711" ht="15.75" customHeight="1">
      <c r="A711" s="99"/>
    </row>
    <row r="712" ht="15.75" customHeight="1">
      <c r="A712" s="99"/>
    </row>
    <row r="713" ht="15.75" customHeight="1">
      <c r="A713" s="99"/>
    </row>
    <row r="714" ht="15.75" customHeight="1">
      <c r="A714" s="99"/>
    </row>
    <row r="715" ht="15.75" customHeight="1">
      <c r="A715" s="99"/>
    </row>
    <row r="716" ht="15.75" customHeight="1">
      <c r="A716" s="99"/>
    </row>
    <row r="717" ht="15.75" customHeight="1">
      <c r="A717" s="99"/>
    </row>
    <row r="718" ht="15.75" customHeight="1">
      <c r="A718" s="99"/>
    </row>
    <row r="719" ht="15.75" customHeight="1">
      <c r="A719" s="99"/>
    </row>
    <row r="720" ht="15.75" customHeight="1">
      <c r="A720" s="99"/>
    </row>
    <row r="721" ht="15.75" customHeight="1">
      <c r="A721" s="99"/>
    </row>
    <row r="722" ht="15.75" customHeight="1">
      <c r="A722" s="99"/>
    </row>
    <row r="723" ht="15.75" customHeight="1">
      <c r="A723" s="99"/>
    </row>
    <row r="724" ht="15.75" customHeight="1">
      <c r="A724" s="99"/>
    </row>
    <row r="725" ht="15.75" customHeight="1">
      <c r="A725" s="99"/>
    </row>
    <row r="726" ht="15.75" customHeight="1">
      <c r="A726" s="99"/>
    </row>
    <row r="727" ht="15.75" customHeight="1">
      <c r="A727" s="99"/>
    </row>
    <row r="728" ht="15.75" customHeight="1">
      <c r="A728" s="99"/>
    </row>
    <row r="729" ht="15.75" customHeight="1">
      <c r="A729" s="99"/>
    </row>
    <row r="730" ht="15.75" customHeight="1">
      <c r="A730" s="99"/>
    </row>
    <row r="731" ht="15.75" customHeight="1">
      <c r="A731" s="99"/>
    </row>
    <row r="732" ht="15.75" customHeight="1">
      <c r="A732" s="99"/>
    </row>
    <row r="733" ht="15.75" customHeight="1">
      <c r="A733" s="99"/>
    </row>
    <row r="734" ht="15.75" customHeight="1">
      <c r="A734" s="99"/>
    </row>
    <row r="735" ht="15.75" customHeight="1">
      <c r="A735" s="99"/>
    </row>
    <row r="736" ht="15.75" customHeight="1">
      <c r="A736" s="99"/>
    </row>
    <row r="737" ht="15.75" customHeight="1">
      <c r="A737" s="99"/>
    </row>
    <row r="738" ht="15.75" customHeight="1">
      <c r="A738" s="99"/>
    </row>
    <row r="739" ht="15.75" customHeight="1">
      <c r="A739" s="99"/>
    </row>
    <row r="740" ht="15.75" customHeight="1">
      <c r="A740" s="99"/>
    </row>
    <row r="741" ht="15.75" customHeight="1">
      <c r="A741" s="99"/>
    </row>
    <row r="742" ht="15.75" customHeight="1">
      <c r="A742" s="99"/>
    </row>
    <row r="743" ht="15.75" customHeight="1">
      <c r="A743" s="99"/>
    </row>
    <row r="744" ht="15.75" customHeight="1">
      <c r="A744" s="99"/>
    </row>
    <row r="745" ht="15.75" customHeight="1">
      <c r="A745" s="99"/>
    </row>
    <row r="746" ht="15.75" customHeight="1">
      <c r="A746" s="99"/>
    </row>
    <row r="747" ht="15.75" customHeight="1">
      <c r="A747" s="99"/>
    </row>
    <row r="748" ht="15.75" customHeight="1">
      <c r="A748" s="99"/>
    </row>
    <row r="749" ht="15.75" customHeight="1">
      <c r="A749" s="99"/>
    </row>
    <row r="750" ht="15.75" customHeight="1">
      <c r="A750" s="99"/>
    </row>
    <row r="751" ht="15.75" customHeight="1">
      <c r="A751" s="99"/>
    </row>
    <row r="752" ht="15.75" customHeight="1">
      <c r="A752" s="99"/>
    </row>
    <row r="753" ht="15.75" customHeight="1">
      <c r="A753" s="99"/>
    </row>
    <row r="754" ht="15.75" customHeight="1">
      <c r="A754" s="99"/>
    </row>
    <row r="755" ht="15.75" customHeight="1">
      <c r="A755" s="99"/>
    </row>
    <row r="756" ht="15.75" customHeight="1">
      <c r="A756" s="99"/>
    </row>
    <row r="757" ht="15.75" customHeight="1">
      <c r="A757" s="99"/>
    </row>
    <row r="758" ht="15.75" customHeight="1">
      <c r="A758" s="99"/>
    </row>
    <row r="759" ht="15.75" customHeight="1">
      <c r="A759" s="99"/>
    </row>
    <row r="760" ht="15.75" customHeight="1">
      <c r="A760" s="99"/>
    </row>
    <row r="761" ht="15.75" customHeight="1">
      <c r="A761" s="99"/>
    </row>
    <row r="762" ht="15.75" customHeight="1">
      <c r="A762" s="99"/>
    </row>
    <row r="763" ht="15.75" customHeight="1">
      <c r="A763" s="99"/>
    </row>
    <row r="764" ht="15.75" customHeight="1">
      <c r="A764" s="99"/>
    </row>
    <row r="765" ht="15.75" customHeight="1">
      <c r="A765" s="99"/>
    </row>
    <row r="766" ht="15.75" customHeight="1">
      <c r="A766" s="99"/>
    </row>
    <row r="767" ht="15.75" customHeight="1">
      <c r="A767" s="99"/>
    </row>
    <row r="768" ht="15.75" customHeight="1">
      <c r="A768" s="99"/>
    </row>
    <row r="769" ht="15.75" customHeight="1">
      <c r="A769" s="99"/>
    </row>
    <row r="770" ht="15.75" customHeight="1">
      <c r="A770" s="99"/>
    </row>
    <row r="771" ht="15.75" customHeight="1">
      <c r="A771" s="99"/>
    </row>
    <row r="772" ht="15.75" customHeight="1">
      <c r="A772" s="99"/>
    </row>
    <row r="773" ht="15.75" customHeight="1">
      <c r="A773" s="99"/>
    </row>
    <row r="774" ht="15.75" customHeight="1">
      <c r="A774" s="99"/>
    </row>
    <row r="775" ht="15.75" customHeight="1">
      <c r="A775" s="99"/>
    </row>
    <row r="776" ht="15.75" customHeight="1">
      <c r="A776" s="99"/>
    </row>
    <row r="777" ht="15.75" customHeight="1">
      <c r="A777" s="99"/>
    </row>
    <row r="778" ht="15.75" customHeight="1">
      <c r="A778" s="99"/>
    </row>
    <row r="779" ht="15.75" customHeight="1">
      <c r="A779" s="99"/>
    </row>
    <row r="780" ht="15.75" customHeight="1">
      <c r="A780" s="99"/>
    </row>
    <row r="781" ht="15.75" customHeight="1">
      <c r="A781" s="99"/>
    </row>
    <row r="782" ht="15.75" customHeight="1">
      <c r="A782" s="99"/>
    </row>
    <row r="783" ht="15.75" customHeight="1">
      <c r="A783" s="99"/>
    </row>
    <row r="784" ht="15.75" customHeight="1">
      <c r="A784" s="99"/>
    </row>
    <row r="785" ht="15.75" customHeight="1">
      <c r="A785" s="99"/>
    </row>
    <row r="786" ht="15.75" customHeight="1">
      <c r="A786" s="99"/>
    </row>
    <row r="787" ht="15.75" customHeight="1">
      <c r="A787" s="99"/>
    </row>
    <row r="788" ht="15.75" customHeight="1">
      <c r="A788" s="99"/>
    </row>
    <row r="789" ht="15.75" customHeight="1">
      <c r="A789" s="99"/>
    </row>
    <row r="790" ht="15.75" customHeight="1">
      <c r="A790" s="99"/>
    </row>
    <row r="791" ht="15.75" customHeight="1">
      <c r="A791" s="99"/>
    </row>
    <row r="792" ht="15.75" customHeight="1">
      <c r="A792" s="99"/>
    </row>
    <row r="793" ht="15.75" customHeight="1">
      <c r="A793" s="99"/>
    </row>
    <row r="794" ht="15.75" customHeight="1">
      <c r="A794" s="99"/>
    </row>
    <row r="795" ht="15.75" customHeight="1">
      <c r="A795" s="99"/>
    </row>
    <row r="796" ht="15.75" customHeight="1">
      <c r="A796" s="99"/>
    </row>
    <row r="797" ht="15.75" customHeight="1">
      <c r="A797" s="99"/>
    </row>
    <row r="798" ht="15.75" customHeight="1">
      <c r="A798" s="99"/>
    </row>
    <row r="799" ht="15.75" customHeight="1">
      <c r="A799" s="99"/>
    </row>
    <row r="800" ht="15.75" customHeight="1">
      <c r="A800" s="99"/>
    </row>
    <row r="801" ht="15.75" customHeight="1">
      <c r="A801" s="99"/>
    </row>
    <row r="802" ht="15.75" customHeight="1">
      <c r="A802" s="99"/>
    </row>
    <row r="803" ht="15.75" customHeight="1">
      <c r="A803" s="99"/>
    </row>
    <row r="804" ht="15.75" customHeight="1">
      <c r="A804" s="99"/>
    </row>
    <row r="805" ht="15.75" customHeight="1">
      <c r="A805" s="99"/>
    </row>
    <row r="806" ht="15.75" customHeight="1">
      <c r="A806" s="99"/>
    </row>
    <row r="807" ht="15.75" customHeight="1">
      <c r="A807" s="99"/>
    </row>
    <row r="808" ht="15.75" customHeight="1">
      <c r="A808" s="99"/>
    </row>
    <row r="809" ht="15.75" customHeight="1">
      <c r="A809" s="99"/>
    </row>
    <row r="810" ht="15.75" customHeight="1">
      <c r="A810" s="99"/>
    </row>
    <row r="811" ht="15.75" customHeight="1">
      <c r="A811" s="99"/>
    </row>
    <row r="812" ht="15.75" customHeight="1">
      <c r="A812" s="99"/>
    </row>
    <row r="813" ht="15.75" customHeight="1">
      <c r="A813" s="99"/>
    </row>
    <row r="814" ht="15.75" customHeight="1">
      <c r="A814" s="99"/>
    </row>
    <row r="815" ht="15.75" customHeight="1">
      <c r="A815" s="99"/>
    </row>
    <row r="816" ht="15.75" customHeight="1">
      <c r="A816" s="99"/>
    </row>
    <row r="817" ht="15.75" customHeight="1">
      <c r="A817" s="99"/>
    </row>
    <row r="818" ht="15.75" customHeight="1">
      <c r="A818" s="99"/>
    </row>
    <row r="819" ht="15.75" customHeight="1">
      <c r="A819" s="99"/>
    </row>
    <row r="820" ht="15.75" customHeight="1">
      <c r="A820" s="99"/>
    </row>
    <row r="821" ht="15.75" customHeight="1">
      <c r="A821" s="99"/>
    </row>
    <row r="822" ht="15.75" customHeight="1">
      <c r="A822" s="99"/>
    </row>
    <row r="823" ht="15.75" customHeight="1">
      <c r="A823" s="99"/>
    </row>
    <row r="824" ht="15.75" customHeight="1">
      <c r="A824" s="99"/>
    </row>
    <row r="825" ht="15.75" customHeight="1">
      <c r="A825" s="99"/>
    </row>
    <row r="826" ht="15.75" customHeight="1">
      <c r="A826" s="99"/>
    </row>
    <row r="827" ht="15.75" customHeight="1">
      <c r="A827" s="99"/>
    </row>
    <row r="828" ht="15.75" customHeight="1">
      <c r="A828" s="99"/>
    </row>
    <row r="829" ht="15.75" customHeight="1">
      <c r="A829" s="99"/>
    </row>
    <row r="830" ht="15.75" customHeight="1">
      <c r="A830" s="99"/>
    </row>
    <row r="831" ht="15.75" customHeight="1">
      <c r="A831" s="99"/>
    </row>
    <row r="832" ht="15.75" customHeight="1">
      <c r="A832" s="99"/>
    </row>
    <row r="833" ht="15.75" customHeight="1">
      <c r="A833" s="99"/>
    </row>
    <row r="834" ht="15.75" customHeight="1">
      <c r="A834" s="99"/>
    </row>
    <row r="835" ht="15.75" customHeight="1">
      <c r="A835" s="99"/>
    </row>
    <row r="836" ht="15.75" customHeight="1">
      <c r="A836" s="99"/>
    </row>
    <row r="837" ht="15.75" customHeight="1">
      <c r="A837" s="99"/>
    </row>
    <row r="838" ht="15.75" customHeight="1">
      <c r="A838" s="99"/>
    </row>
    <row r="839" ht="15.75" customHeight="1">
      <c r="A839" s="99"/>
    </row>
    <row r="840" ht="15.75" customHeight="1">
      <c r="A840" s="99"/>
    </row>
    <row r="841" ht="15.75" customHeight="1">
      <c r="A841" s="99"/>
    </row>
    <row r="842" ht="15.75" customHeight="1">
      <c r="A842" s="99"/>
    </row>
    <row r="843" ht="15.75" customHeight="1">
      <c r="A843" s="99"/>
    </row>
    <row r="844" ht="15.75" customHeight="1">
      <c r="A844" s="99"/>
    </row>
    <row r="845" ht="15.75" customHeight="1">
      <c r="A845" s="99"/>
    </row>
    <row r="846" ht="15.75" customHeight="1">
      <c r="A846" s="99"/>
    </row>
    <row r="847" ht="15.75" customHeight="1">
      <c r="A847" s="99"/>
    </row>
    <row r="848" ht="15.75" customHeight="1">
      <c r="A848" s="99"/>
    </row>
    <row r="849" ht="15.75" customHeight="1">
      <c r="A849" s="99"/>
    </row>
    <row r="850" ht="15.75" customHeight="1">
      <c r="A850" s="99"/>
    </row>
    <row r="851" ht="15.75" customHeight="1">
      <c r="A851" s="99"/>
    </row>
    <row r="852" ht="15.75" customHeight="1">
      <c r="A852" s="99"/>
    </row>
    <row r="853" ht="15.75" customHeight="1">
      <c r="A853" s="99"/>
    </row>
    <row r="854" ht="15.75" customHeight="1">
      <c r="A854" s="99"/>
    </row>
    <row r="855" ht="15.75" customHeight="1">
      <c r="A855" s="99"/>
    </row>
    <row r="856" ht="15.75" customHeight="1">
      <c r="A856" s="99"/>
    </row>
    <row r="857" ht="15.75" customHeight="1">
      <c r="A857" s="99"/>
    </row>
    <row r="858" ht="15.75" customHeight="1">
      <c r="A858" s="99"/>
    </row>
    <row r="859" ht="15.75" customHeight="1">
      <c r="A859" s="99"/>
    </row>
    <row r="860" ht="15.75" customHeight="1">
      <c r="A860" s="99"/>
    </row>
    <row r="861" ht="15.75" customHeight="1">
      <c r="A861" s="99"/>
    </row>
    <row r="862" ht="15.75" customHeight="1">
      <c r="A862" s="99"/>
    </row>
    <row r="863" ht="15.75" customHeight="1">
      <c r="A863" s="99"/>
    </row>
    <row r="864" ht="15.75" customHeight="1">
      <c r="A864" s="99"/>
    </row>
    <row r="865" ht="15.75" customHeight="1">
      <c r="A865" s="99"/>
    </row>
    <row r="866" ht="15.75" customHeight="1">
      <c r="A866" s="99"/>
    </row>
    <row r="867" ht="15.75" customHeight="1">
      <c r="A867" s="99"/>
    </row>
    <row r="868" ht="15.75" customHeight="1">
      <c r="A868" s="99"/>
    </row>
    <row r="869" ht="15.75" customHeight="1">
      <c r="A869" s="99"/>
    </row>
    <row r="870" ht="15.75" customHeight="1">
      <c r="A870" s="99"/>
    </row>
    <row r="871" ht="15.75" customHeight="1">
      <c r="A871" s="99"/>
    </row>
    <row r="872" ht="15.75" customHeight="1">
      <c r="A872" s="99"/>
    </row>
    <row r="873" ht="15.75" customHeight="1">
      <c r="A873" s="99"/>
    </row>
    <row r="874" ht="15.75" customHeight="1">
      <c r="A874" s="99"/>
    </row>
    <row r="875" ht="15.75" customHeight="1">
      <c r="A875" s="99"/>
    </row>
    <row r="876" ht="15.75" customHeight="1">
      <c r="A876" s="99"/>
    </row>
    <row r="877" ht="15.75" customHeight="1">
      <c r="A877" s="99"/>
    </row>
    <row r="878" ht="15.75" customHeight="1">
      <c r="A878" s="99"/>
    </row>
    <row r="879" ht="15.75" customHeight="1">
      <c r="A879" s="99"/>
    </row>
    <row r="880" ht="15.75" customHeight="1">
      <c r="A880" s="99"/>
    </row>
    <row r="881" ht="15.75" customHeight="1">
      <c r="A881" s="99"/>
    </row>
    <row r="882" ht="15.75" customHeight="1">
      <c r="A882" s="99"/>
    </row>
    <row r="883" ht="15.75" customHeight="1">
      <c r="A883" s="99"/>
    </row>
    <row r="884" ht="15.75" customHeight="1">
      <c r="A884" s="99"/>
    </row>
    <row r="885" ht="15.75" customHeight="1">
      <c r="A885" s="99"/>
    </row>
    <row r="886" ht="15.75" customHeight="1">
      <c r="A886" s="99"/>
    </row>
    <row r="887" ht="15.75" customHeight="1">
      <c r="A887" s="99"/>
    </row>
    <row r="888" ht="15.75" customHeight="1">
      <c r="A888" s="99"/>
    </row>
    <row r="889" ht="15.75" customHeight="1">
      <c r="A889" s="99"/>
    </row>
    <row r="890" ht="15.75" customHeight="1">
      <c r="A890" s="99"/>
    </row>
    <row r="891" ht="15.75" customHeight="1">
      <c r="A891" s="99"/>
    </row>
    <row r="892" ht="15.75" customHeight="1">
      <c r="A892" s="99"/>
    </row>
    <row r="893" ht="15.75" customHeight="1">
      <c r="A893" s="99"/>
    </row>
    <row r="894" ht="15.75" customHeight="1">
      <c r="A894" s="99"/>
    </row>
    <row r="895" ht="15.75" customHeight="1">
      <c r="A895" s="99"/>
    </row>
    <row r="896" ht="15.75" customHeight="1">
      <c r="A896" s="99"/>
    </row>
    <row r="897" ht="15.75" customHeight="1">
      <c r="A897" s="99"/>
    </row>
    <row r="898" ht="15.75" customHeight="1">
      <c r="A898" s="99"/>
    </row>
    <row r="899" ht="15.75" customHeight="1">
      <c r="A899" s="99"/>
    </row>
    <row r="900" ht="15.75" customHeight="1">
      <c r="A900" s="99"/>
    </row>
    <row r="901" ht="15.75" customHeight="1">
      <c r="A901" s="99"/>
    </row>
    <row r="902" ht="15.75" customHeight="1">
      <c r="A902" s="99"/>
    </row>
    <row r="903" ht="15.75" customHeight="1">
      <c r="A903" s="99"/>
    </row>
    <row r="904" ht="15.75" customHeight="1">
      <c r="A904" s="99"/>
    </row>
    <row r="905" ht="15.75" customHeight="1">
      <c r="A905" s="99"/>
    </row>
    <row r="906" ht="15.75" customHeight="1">
      <c r="A906" s="99"/>
    </row>
    <row r="907" ht="15.75" customHeight="1">
      <c r="A907" s="99"/>
    </row>
    <row r="908" ht="15.75" customHeight="1">
      <c r="A908" s="99"/>
    </row>
    <row r="909" ht="15.75" customHeight="1">
      <c r="A909" s="99"/>
    </row>
    <row r="910" ht="15.75" customHeight="1">
      <c r="A910" s="99"/>
    </row>
    <row r="911" ht="15.75" customHeight="1">
      <c r="A911" s="99"/>
    </row>
    <row r="912" ht="15.75" customHeight="1">
      <c r="A912" s="99"/>
    </row>
    <row r="913" ht="15.75" customHeight="1">
      <c r="A913" s="99"/>
    </row>
    <row r="914" ht="15.75" customHeight="1">
      <c r="A914" s="99"/>
    </row>
    <row r="915" ht="15.75" customHeight="1">
      <c r="A915" s="99"/>
    </row>
    <row r="916" ht="15.75" customHeight="1">
      <c r="A916" s="99"/>
    </row>
    <row r="917" ht="15.75" customHeight="1">
      <c r="A917" s="99"/>
    </row>
    <row r="918" ht="15.75" customHeight="1">
      <c r="A918" s="99"/>
    </row>
    <row r="919" ht="15.75" customHeight="1">
      <c r="A919" s="99"/>
    </row>
    <row r="920" ht="15.75" customHeight="1">
      <c r="A920" s="99"/>
    </row>
    <row r="921" ht="15.75" customHeight="1">
      <c r="A921" s="99"/>
    </row>
    <row r="922" ht="15.75" customHeight="1">
      <c r="A922" s="99"/>
    </row>
    <row r="923" ht="15.75" customHeight="1">
      <c r="A923" s="99"/>
    </row>
    <row r="924" ht="15.75" customHeight="1">
      <c r="A924" s="99"/>
    </row>
    <row r="925" ht="15.75" customHeight="1">
      <c r="A925" s="99"/>
    </row>
    <row r="926" ht="15.75" customHeight="1">
      <c r="A926" s="99"/>
    </row>
    <row r="927" ht="15.75" customHeight="1">
      <c r="A927" s="99"/>
    </row>
    <row r="928" ht="15.75" customHeight="1">
      <c r="A928" s="99"/>
    </row>
    <row r="929" ht="15.75" customHeight="1">
      <c r="A929" s="99"/>
    </row>
    <row r="930" ht="15.75" customHeight="1">
      <c r="A930" s="99"/>
    </row>
    <row r="931" ht="15.75" customHeight="1">
      <c r="A931" s="99"/>
    </row>
    <row r="932" ht="15.75" customHeight="1">
      <c r="A932" s="99"/>
    </row>
    <row r="933" ht="15.75" customHeight="1">
      <c r="A933" s="99"/>
    </row>
    <row r="934" ht="15.75" customHeight="1">
      <c r="A934" s="99"/>
    </row>
    <row r="935" ht="15.75" customHeight="1">
      <c r="A935" s="99"/>
    </row>
    <row r="936" ht="15.75" customHeight="1">
      <c r="A936" s="99"/>
    </row>
    <row r="937" ht="15.75" customHeight="1">
      <c r="A937" s="99"/>
    </row>
    <row r="938" ht="15.75" customHeight="1">
      <c r="A938" s="99"/>
    </row>
    <row r="939" ht="15.75" customHeight="1">
      <c r="A939" s="99"/>
    </row>
    <row r="940" ht="15.75" customHeight="1">
      <c r="A940" s="99"/>
    </row>
    <row r="941" ht="15.75" customHeight="1">
      <c r="A941" s="99"/>
    </row>
    <row r="942" ht="15.75" customHeight="1">
      <c r="A942" s="99"/>
    </row>
    <row r="943" ht="15.75" customHeight="1">
      <c r="A943" s="99"/>
    </row>
    <row r="944" ht="15.75" customHeight="1">
      <c r="A944" s="99"/>
    </row>
    <row r="945" ht="15.75" customHeight="1">
      <c r="A945" s="99"/>
    </row>
    <row r="946" ht="15.75" customHeight="1">
      <c r="A946" s="99"/>
    </row>
    <row r="947" ht="15.75" customHeight="1">
      <c r="A947" s="99"/>
    </row>
    <row r="948" ht="15.75" customHeight="1">
      <c r="A948" s="99"/>
    </row>
    <row r="949" ht="15.75" customHeight="1">
      <c r="A949" s="99"/>
    </row>
    <row r="950" ht="15.75" customHeight="1">
      <c r="A950" s="99"/>
    </row>
    <row r="951" ht="15.75" customHeight="1">
      <c r="A951" s="99"/>
    </row>
    <row r="952" ht="15.75" customHeight="1">
      <c r="A952" s="99"/>
    </row>
    <row r="953" ht="15.75" customHeight="1">
      <c r="A953" s="99"/>
    </row>
    <row r="954" ht="15.75" customHeight="1">
      <c r="A954" s="99"/>
    </row>
    <row r="955" ht="15.75" customHeight="1">
      <c r="A955" s="99"/>
    </row>
    <row r="956" ht="15.75" customHeight="1">
      <c r="A956" s="99"/>
    </row>
    <row r="957" ht="15.75" customHeight="1">
      <c r="A957" s="99"/>
    </row>
    <row r="958" ht="15.75" customHeight="1">
      <c r="A958" s="99"/>
    </row>
    <row r="959" ht="15.75" customHeight="1">
      <c r="A959" s="99"/>
    </row>
    <row r="960" ht="15.75" customHeight="1">
      <c r="A960" s="99"/>
    </row>
    <row r="961" ht="15.75" customHeight="1">
      <c r="A961" s="99"/>
    </row>
    <row r="962" ht="15.75" customHeight="1">
      <c r="A962" s="99"/>
    </row>
    <row r="963" ht="15.75" customHeight="1">
      <c r="A963" s="99"/>
    </row>
    <row r="964" ht="15.75" customHeight="1">
      <c r="A964" s="99"/>
    </row>
    <row r="965" ht="15.75" customHeight="1">
      <c r="A965" s="99"/>
    </row>
    <row r="966" ht="15.75" customHeight="1">
      <c r="A966" s="99"/>
    </row>
    <row r="967" ht="15.75" customHeight="1">
      <c r="A967" s="99"/>
    </row>
    <row r="968" ht="15.75" customHeight="1">
      <c r="A968" s="99"/>
    </row>
    <row r="969" ht="15.75" customHeight="1">
      <c r="A969" s="99"/>
    </row>
    <row r="970" ht="15.75" customHeight="1">
      <c r="A970" s="99"/>
    </row>
    <row r="971" ht="15.75" customHeight="1">
      <c r="A971" s="99"/>
    </row>
    <row r="972" ht="15.75" customHeight="1">
      <c r="A972" s="99"/>
    </row>
    <row r="973" ht="15.75" customHeight="1">
      <c r="A973" s="99"/>
    </row>
    <row r="974" ht="15.75" customHeight="1">
      <c r="A974" s="99"/>
    </row>
    <row r="975" ht="15.75" customHeight="1">
      <c r="A975" s="99"/>
    </row>
    <row r="976" ht="15.75" customHeight="1">
      <c r="A976" s="99"/>
    </row>
    <row r="977" ht="15.75" customHeight="1">
      <c r="A977" s="99"/>
    </row>
    <row r="978" ht="15.75" customHeight="1">
      <c r="A978" s="99"/>
    </row>
    <row r="979" ht="15.75" customHeight="1">
      <c r="A979" s="99"/>
    </row>
    <row r="980" ht="15.75" customHeight="1">
      <c r="A980" s="99"/>
    </row>
    <row r="981" ht="15.75" customHeight="1">
      <c r="A981" s="99"/>
    </row>
    <row r="982" ht="15.75" customHeight="1">
      <c r="A982" s="99"/>
    </row>
    <row r="983" ht="15.75" customHeight="1">
      <c r="A983" s="99"/>
    </row>
    <row r="984" ht="15.75" customHeight="1">
      <c r="A984" s="99"/>
    </row>
    <row r="985" ht="15.75" customHeight="1">
      <c r="A985" s="99"/>
    </row>
    <row r="986" ht="15.75" customHeight="1">
      <c r="A986" s="99"/>
    </row>
    <row r="987" ht="15.75" customHeight="1">
      <c r="A987" s="99"/>
    </row>
    <row r="988" ht="15.75" customHeight="1">
      <c r="A988" s="99"/>
    </row>
    <row r="989" ht="15.75" customHeight="1">
      <c r="A989" s="99"/>
    </row>
    <row r="990" ht="15.75" customHeight="1">
      <c r="A990" s="99"/>
    </row>
    <row r="991" ht="15.75" customHeight="1">
      <c r="A991" s="99"/>
    </row>
    <row r="992" ht="15.75" customHeight="1">
      <c r="A992" s="99"/>
    </row>
    <row r="993" ht="15.75" customHeight="1">
      <c r="A993" s="99"/>
    </row>
    <row r="994" ht="15.75" customHeight="1">
      <c r="A994" s="99"/>
    </row>
    <row r="995" ht="15.75" customHeight="1">
      <c r="A995" s="99"/>
    </row>
    <row r="996" ht="15.75" customHeight="1">
      <c r="A996" s="99"/>
    </row>
    <row r="997" ht="15.75" customHeight="1">
      <c r="A997" s="99"/>
    </row>
    <row r="998" ht="15.75" customHeight="1">
      <c r="A998" s="99"/>
    </row>
    <row r="999" ht="15.75" customHeight="1">
      <c r="A999" s="99"/>
    </row>
    <row r="1000" ht="15.75" customHeight="1">
      <c r="A1000" s="99"/>
    </row>
  </sheetData>
  <printOptions/>
  <pageMargins bottom="0.752083333333333" footer="0.0" header="0.0" left="0.700694444444444" right="0.700694444444444" top="0.752083333333333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