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omes Fase 2" sheetId="1" r:id="rId1"/>
    <sheet name="Prova de Equipes" sheetId="2" r:id="rId2"/>
  </sheets>
  <definedNames>
    <definedName name="_xlnm._FilterDatabase" localSheetId="0" hidden="1">'Nomes Fase 2'!$A$1:$N$34</definedName>
    <definedName name="_xlnm._FilterDatabase" localSheetId="1" hidden="1">'Prova de Equipes'!$A$1:$E$8</definedName>
    <definedName name="Excel_BuiltIn__FilterDatabase" localSheetId="0">'Nomes Fase 2'!#REF!</definedName>
  </definedNames>
  <calcPr fullCalcOnLoad="1"/>
</workbook>
</file>

<file path=xl/sharedStrings.xml><?xml version="1.0" encoding="utf-8"?>
<sst xmlns="http://schemas.openxmlformats.org/spreadsheetml/2006/main" count="222" uniqueCount="110">
  <si>
    <t>Nome</t>
  </si>
  <si>
    <t>Série</t>
  </si>
  <si>
    <t>Escola</t>
  </si>
  <si>
    <t>Cidade</t>
  </si>
  <si>
    <t>UF</t>
  </si>
  <si>
    <t>Equipe</t>
  </si>
  <si>
    <t>Fase 1</t>
  </si>
  <si>
    <t>F1*</t>
  </si>
  <si>
    <t>Q1</t>
  </si>
  <si>
    <t>Q2</t>
  </si>
  <si>
    <t>Q6</t>
  </si>
  <si>
    <t>Debate</t>
  </si>
  <si>
    <t>Nota Final</t>
  </si>
  <si>
    <t>Medalha</t>
  </si>
  <si>
    <t>Gabriel Alves da Silva Diniz</t>
  </si>
  <si>
    <t>Etapa</t>
  </si>
  <si>
    <t>São Paulo</t>
  </si>
  <si>
    <t>SP</t>
  </si>
  <si>
    <t>Blut</t>
  </si>
  <si>
    <t>Ouro</t>
  </si>
  <si>
    <t>Leandro Cavalcanti Silva</t>
  </si>
  <si>
    <t>Militar de Belo Horizonte</t>
  </si>
  <si>
    <t>Belo Horizonte</t>
  </si>
  <si>
    <t>MG</t>
  </si>
  <si>
    <t>Arthur Oliveira Vale</t>
  </si>
  <si>
    <t>Militar do Recife</t>
  </si>
  <si>
    <t>Recife</t>
  </si>
  <si>
    <t>PE</t>
  </si>
  <si>
    <t>Jessé Leonardo Justino Candido</t>
  </si>
  <si>
    <t>Santo Antônio (Ourinhos)</t>
  </si>
  <si>
    <t>Ourinhos</t>
  </si>
  <si>
    <t>Curry</t>
  </si>
  <si>
    <t>Carolina Lima Guimarães</t>
  </si>
  <si>
    <t>Instituto Federal do Espírito Santo</t>
  </si>
  <si>
    <t>Vitória</t>
  </si>
  <si>
    <t>ES</t>
  </si>
  <si>
    <t>André Navarro Barros</t>
  </si>
  <si>
    <t>Marina Alves Corrêa</t>
  </si>
  <si>
    <t>Sant'Ana</t>
  </si>
  <si>
    <t>Itaúna</t>
  </si>
  <si>
    <t>Conchita</t>
  </si>
  <si>
    <t>Rafael Santiago Serra Pinto</t>
  </si>
  <si>
    <t>Adalberto Vale</t>
  </si>
  <si>
    <t>Manaus</t>
  </si>
  <si>
    <t>AM</t>
  </si>
  <si>
    <t>Nürnberger</t>
  </si>
  <si>
    <t>Paula Yumi Pasqualini</t>
  </si>
  <si>
    <t>Prata</t>
  </si>
  <si>
    <t>Sergio Victor Ramos da Silva</t>
  </si>
  <si>
    <t>Vinícius Canto Costa</t>
  </si>
  <si>
    <t>Elite (Rio)</t>
  </si>
  <si>
    <t>Rio de Janeiro</t>
  </si>
  <si>
    <t>RJ</t>
  </si>
  <si>
    <t>Thüringer</t>
  </si>
  <si>
    <t>Guilherme Torres</t>
  </si>
  <si>
    <t>Santo Antônio (BH)</t>
  </si>
  <si>
    <t>João Augusto C de Toledo</t>
  </si>
  <si>
    <t>Weiss</t>
  </si>
  <si>
    <t>Felipe Alex Hofmann</t>
  </si>
  <si>
    <t>URI Erechim</t>
  </si>
  <si>
    <t>Erechim</t>
  </si>
  <si>
    <t>RS</t>
  </si>
  <si>
    <t>Lucas Jun Koba Sato</t>
  </si>
  <si>
    <t>Bandeirantes</t>
  </si>
  <si>
    <t>Amanda Vidotto Cerqueira</t>
  </si>
  <si>
    <t>Tiago Nunes Galvão Caron de Oliveira</t>
  </si>
  <si>
    <t>Abel Batista de Santana Filho</t>
  </si>
  <si>
    <t>Instituto Federal de Sergipe – Lagarto</t>
  </si>
  <si>
    <t>Lagarto</t>
  </si>
  <si>
    <t>SE</t>
  </si>
  <si>
    <t>Nicolas Seoane Miquelin</t>
  </si>
  <si>
    <t>Singular</t>
  </si>
  <si>
    <t>Santo André</t>
  </si>
  <si>
    <t>Ana Luísa Corrêa Garcia</t>
  </si>
  <si>
    <t>Bronze</t>
  </si>
  <si>
    <t>Fábio Kenji Arai</t>
  </si>
  <si>
    <t>Júlio César de Araújo Menezes Filho</t>
  </si>
  <si>
    <t>Amadeus</t>
  </si>
  <si>
    <t>Aracaju</t>
  </si>
  <si>
    <t>Wiener</t>
  </si>
  <si>
    <t>William Hashimoto Shie</t>
  </si>
  <si>
    <t>Lucas Hagemaister</t>
  </si>
  <si>
    <t>Militar de Porto Alegre</t>
  </si>
  <si>
    <t>Porto Alegre</t>
  </si>
  <si>
    <t>Leone Vinícius de Oliveira</t>
  </si>
  <si>
    <t>Jesus Maria José</t>
  </si>
  <si>
    <t>Franca</t>
  </si>
  <si>
    <t>Guilherme Sant'Anna de Lira</t>
  </si>
  <si>
    <t>Objetivo</t>
  </si>
  <si>
    <t>Wasley Pereira  Santos Figueiredo</t>
  </si>
  <si>
    <t>Gabriel Picanço Costa</t>
  </si>
  <si>
    <t>Augusto Damschi Bernardi</t>
  </si>
  <si>
    <t>Colégio Etapa</t>
  </si>
  <si>
    <t>Valinhos</t>
  </si>
  <si>
    <t>Natan Novelli Tu</t>
  </si>
  <si>
    <t>Adriana Mayumi Shiguihara</t>
  </si>
  <si>
    <t>Pedro Antônio Soares de Alcântara</t>
  </si>
  <si>
    <t>Instituto Federal do Pará</t>
  </si>
  <si>
    <t>Belém</t>
  </si>
  <si>
    <t>PA</t>
  </si>
  <si>
    <t>Kevin Eiji Iwashita</t>
  </si>
  <si>
    <t>Performance</t>
  </si>
  <si>
    <t>Conteúdo</t>
  </si>
  <si>
    <t>Total</t>
  </si>
  <si>
    <t>Norm</t>
  </si>
  <si>
    <t>Currywurst</t>
  </si>
  <si>
    <t>Blutwurst</t>
  </si>
  <si>
    <t>Nürnberger Brat</t>
  </si>
  <si>
    <t>Weisswurst</t>
  </si>
  <si>
    <t>Wienerwurst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</si>
</sst>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0"/>
    </font>
    <font>
      <sz val="11"/>
      <color indexed="8"/>
      <name val="Myriad Pro"/>
      <family val="2"/>
    </font>
    <font>
      <b/>
      <sz val="11"/>
      <color indexed="60"/>
      <name val="Myriad Pro"/>
      <family val="2"/>
    </font>
    <font>
      <b/>
      <sz val="11"/>
      <color indexed="8"/>
      <name val="Myriad Pro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14" borderId="1" applyNumberFormat="0" applyAlignment="0" applyProtection="0"/>
    <xf numFmtId="0" fontId="5" fillId="14" borderId="1" applyNumberFormat="0" applyAlignment="0" applyProtection="0"/>
    <xf numFmtId="0" fontId="6" fillId="24" borderId="2" applyNumberFormat="0" applyAlignment="0" applyProtection="0"/>
    <xf numFmtId="0" fontId="7" fillId="0" borderId="3" applyNumberFormat="0" applyFill="0" applyAlignment="0" applyProtection="0"/>
    <xf numFmtId="0" fontId="6" fillId="24" borderId="2" applyNumberFormat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7" applyNumberFormat="0" applyAlignment="0" applyProtection="0"/>
    <xf numFmtId="0" fontId="0" fillId="9" borderId="7" applyNumberFormat="0" applyAlignment="0" applyProtection="0"/>
    <xf numFmtId="0" fontId="14" fillId="14" borderId="8" applyNumberFormat="0" applyAlignment="0" applyProtection="0"/>
    <xf numFmtId="9" fontId="1" fillId="0" borderId="0" applyFill="0" applyBorder="0" applyAlignment="0" applyProtection="0"/>
    <xf numFmtId="0" fontId="14" fillId="14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13" borderId="14" xfId="0" applyFont="1" applyFill="1" applyBorder="1" applyAlignment="1">
      <alignment horizontal="left" vertical="center"/>
    </xf>
    <xf numFmtId="0" fontId="23" fillId="13" borderId="14" xfId="0" applyFont="1" applyFill="1" applyBorder="1" applyAlignment="1">
      <alignment horizontal="center" vertical="center"/>
    </xf>
    <xf numFmtId="0" fontId="23" fillId="13" borderId="14" xfId="0" applyFont="1" applyFill="1" applyBorder="1" applyAlignment="1">
      <alignment vertical="center"/>
    </xf>
    <xf numFmtId="2" fontId="23" fillId="13" borderId="14" xfId="0" applyNumberFormat="1" applyFont="1" applyFill="1" applyBorder="1" applyAlignment="1">
      <alignment vertical="center"/>
    </xf>
    <xf numFmtId="0" fontId="22" fillId="25" borderId="15" xfId="0" applyFont="1" applyFill="1" applyBorder="1" applyAlignment="1">
      <alignment vertical="center" wrapText="1"/>
    </xf>
    <xf numFmtId="0" fontId="22" fillId="25" borderId="15" xfId="0" applyFont="1" applyFill="1" applyBorder="1" applyAlignment="1">
      <alignment horizontal="center" vertical="center" wrapText="1"/>
    </xf>
    <xf numFmtId="2" fontId="22" fillId="25" borderId="15" xfId="0" applyNumberFormat="1" applyFont="1" applyFill="1" applyBorder="1" applyAlignment="1">
      <alignment horizontal="right"/>
    </xf>
    <xf numFmtId="0" fontId="22" fillId="25" borderId="15" xfId="0" applyFont="1" applyFill="1" applyBorder="1" applyAlignment="1">
      <alignment horizontal="right" vertical="center"/>
    </xf>
    <xf numFmtId="2" fontId="24" fillId="25" borderId="15" xfId="0" applyNumberFormat="1" applyFont="1" applyFill="1" applyBorder="1" applyAlignment="1">
      <alignment horizontal="right" vertical="center"/>
    </xf>
    <xf numFmtId="0" fontId="24" fillId="25" borderId="15" xfId="0" applyFont="1" applyFill="1" applyBorder="1" applyAlignment="1">
      <alignment horizontal="right" vertical="center"/>
    </xf>
    <xf numFmtId="0" fontId="22" fillId="26" borderId="15" xfId="0" applyFont="1" applyFill="1" applyBorder="1" applyAlignment="1">
      <alignment vertical="center" wrapText="1"/>
    </xf>
    <xf numFmtId="0" fontId="22" fillId="26" borderId="15" xfId="0" applyFont="1" applyFill="1" applyBorder="1" applyAlignment="1">
      <alignment horizontal="center" vertical="center" wrapText="1"/>
    </xf>
    <xf numFmtId="2" fontId="22" fillId="26" borderId="15" xfId="0" applyNumberFormat="1" applyFont="1" applyFill="1" applyBorder="1" applyAlignment="1">
      <alignment horizontal="right"/>
    </xf>
    <xf numFmtId="0" fontId="22" fillId="26" borderId="15" xfId="0" applyFont="1" applyFill="1" applyBorder="1" applyAlignment="1">
      <alignment horizontal="right" vertical="center"/>
    </xf>
    <xf numFmtId="2" fontId="24" fillId="26" borderId="15" xfId="0" applyNumberFormat="1" applyFont="1" applyFill="1" applyBorder="1" applyAlignment="1">
      <alignment horizontal="right" vertical="center"/>
    </xf>
    <xf numFmtId="0" fontId="24" fillId="26" borderId="15" xfId="0" applyFont="1" applyFill="1" applyBorder="1" applyAlignment="1">
      <alignment horizontal="right" vertical="center"/>
    </xf>
    <xf numFmtId="0" fontId="22" fillId="27" borderId="15" xfId="0" applyFont="1" applyFill="1" applyBorder="1" applyAlignment="1">
      <alignment vertical="center" wrapText="1"/>
    </xf>
    <xf numFmtId="0" fontId="22" fillId="27" borderId="15" xfId="0" applyFont="1" applyFill="1" applyBorder="1" applyAlignment="1">
      <alignment horizontal="center" vertical="center" wrapText="1"/>
    </xf>
    <xf numFmtId="2" fontId="22" fillId="27" borderId="15" xfId="0" applyNumberFormat="1" applyFont="1" applyFill="1" applyBorder="1" applyAlignment="1">
      <alignment horizontal="right"/>
    </xf>
    <xf numFmtId="0" fontId="22" fillId="27" borderId="15" xfId="0" applyFont="1" applyFill="1" applyBorder="1" applyAlignment="1">
      <alignment horizontal="right" vertical="center"/>
    </xf>
    <xf numFmtId="2" fontId="24" fillId="27" borderId="15" xfId="0" applyNumberFormat="1" applyFont="1" applyFill="1" applyBorder="1" applyAlignment="1">
      <alignment horizontal="right" vertical="center"/>
    </xf>
    <xf numFmtId="0" fontId="24" fillId="27" borderId="15" xfId="0" applyFont="1" applyFill="1" applyBorder="1" applyAlignment="1">
      <alignment horizontal="right" vertical="center"/>
    </xf>
    <xf numFmtId="0" fontId="22" fillId="27" borderId="15" xfId="0" applyFont="1" applyFill="1" applyBorder="1" applyAlignment="1">
      <alignment wrapText="1"/>
    </xf>
    <xf numFmtId="0" fontId="22" fillId="27" borderId="15" xfId="0" applyFont="1" applyFill="1" applyBorder="1" applyAlignment="1">
      <alignment horizontal="center" wrapText="1"/>
    </xf>
    <xf numFmtId="0" fontId="22" fillId="0" borderId="16" xfId="0" applyFont="1" applyBorder="1" applyAlignment="1">
      <alignment vertical="center"/>
    </xf>
    <xf numFmtId="0" fontId="22" fillId="27" borderId="17" xfId="0" applyFont="1" applyFill="1" applyBorder="1" applyAlignment="1">
      <alignment vertical="center" wrapText="1"/>
    </xf>
    <xf numFmtId="0" fontId="22" fillId="27" borderId="17" xfId="0" applyFont="1" applyFill="1" applyBorder="1" applyAlignment="1">
      <alignment horizontal="center" vertical="center" wrapText="1"/>
    </xf>
    <xf numFmtId="2" fontId="22" fillId="27" borderId="17" xfId="0" applyNumberFormat="1" applyFont="1" applyFill="1" applyBorder="1" applyAlignment="1">
      <alignment horizontal="right"/>
    </xf>
    <xf numFmtId="0" fontId="22" fillId="27" borderId="17" xfId="0" applyFont="1" applyFill="1" applyBorder="1" applyAlignment="1">
      <alignment horizontal="right" vertical="center"/>
    </xf>
    <xf numFmtId="2" fontId="24" fillId="27" borderId="17" xfId="0" applyNumberFormat="1" applyFont="1" applyFill="1" applyBorder="1" applyAlignment="1">
      <alignment horizontal="right" vertical="center"/>
    </xf>
    <xf numFmtId="0" fontId="24" fillId="27" borderId="17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3" fillId="13" borderId="18" xfId="0" applyFont="1" applyFill="1" applyBorder="1" applyAlignment="1">
      <alignment/>
    </xf>
    <xf numFmtId="0" fontId="23" fillId="13" borderId="18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14" borderId="18" xfId="0" applyFont="1" applyFill="1" applyBorder="1" applyAlignment="1">
      <alignment/>
    </xf>
    <xf numFmtId="0" fontId="22" fillId="28" borderId="18" xfId="0" applyFont="1" applyFill="1" applyBorder="1" applyAlignment="1">
      <alignment/>
    </xf>
    <xf numFmtId="1" fontId="24" fillId="28" borderId="18" xfId="0" applyNumberFormat="1" applyFont="1" applyFill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ítulo 4" xfId="98"/>
    <cellStyle name="Título 5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CCCCCC"/>
      <rgbColor rgb="00CC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pane xSplit="1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8" sqref="J18"/>
    </sheetView>
  </sheetViews>
  <sheetFormatPr defaultColWidth="9.140625" defaultRowHeight="15"/>
  <cols>
    <col min="1" max="1" width="37.421875" style="1" customWidth="1"/>
    <col min="2" max="2" width="9.140625" style="1" customWidth="1"/>
    <col min="3" max="3" width="36.57421875" style="1" customWidth="1"/>
    <col min="4" max="4" width="17.7109375" style="1" customWidth="1"/>
    <col min="5" max="5" width="6.8515625" style="1" customWidth="1"/>
    <col min="6" max="6" width="11.00390625" style="2" customWidth="1"/>
    <col min="7" max="7" width="9.57421875" style="2" customWidth="1"/>
    <col min="8" max="8" width="7.28125" style="3" customWidth="1"/>
    <col min="9" max="11" width="6.8515625" style="2" customWidth="1"/>
    <col min="12" max="12" width="11.140625" style="2" customWidth="1"/>
    <col min="13" max="13" width="13.8515625" style="2" customWidth="1"/>
    <col min="14" max="14" width="12.421875" style="2" customWidth="1"/>
    <col min="15" max="16384" width="9.140625" style="4" customWidth="1"/>
  </cols>
  <sheetData>
    <row r="1" spans="1:14" ht="15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15">
      <c r="A2" s="9" t="s">
        <v>14</v>
      </c>
      <c r="B2" s="10">
        <v>2</v>
      </c>
      <c r="C2" s="9" t="s">
        <v>15</v>
      </c>
      <c r="D2" s="9" t="s">
        <v>16</v>
      </c>
      <c r="E2" s="9" t="s">
        <v>17</v>
      </c>
      <c r="F2" s="9" t="s">
        <v>18</v>
      </c>
      <c r="G2" s="10">
        <v>434</v>
      </c>
      <c r="H2" s="11">
        <f aca="true" t="shared" si="0" ref="H2:H34">G2/6</f>
        <v>72.33333333333333</v>
      </c>
      <c r="I2" s="12">
        <v>90</v>
      </c>
      <c r="J2" s="12">
        <v>85</v>
      </c>
      <c r="K2" s="12">
        <v>54</v>
      </c>
      <c r="L2" s="12">
        <v>79</v>
      </c>
      <c r="M2" s="13">
        <f aca="true" t="shared" si="1" ref="M2:M34">SUM(H2:L2)</f>
        <v>380.3333333333333</v>
      </c>
      <c r="N2" s="14" t="s">
        <v>19</v>
      </c>
    </row>
    <row r="3" spans="1:14" ht="15">
      <c r="A3" s="9" t="s">
        <v>20</v>
      </c>
      <c r="B3" s="10">
        <v>3</v>
      </c>
      <c r="C3" s="9" t="s">
        <v>21</v>
      </c>
      <c r="D3" s="9" t="s">
        <v>22</v>
      </c>
      <c r="E3" s="9" t="s">
        <v>23</v>
      </c>
      <c r="F3" s="9" t="s">
        <v>18</v>
      </c>
      <c r="G3" s="10">
        <v>454</v>
      </c>
      <c r="H3" s="11">
        <f t="shared" si="0"/>
        <v>75.66666666666667</v>
      </c>
      <c r="I3" s="12">
        <v>64</v>
      </c>
      <c r="J3" s="12">
        <v>100</v>
      </c>
      <c r="K3" s="12">
        <v>58</v>
      </c>
      <c r="L3" s="12">
        <v>79</v>
      </c>
      <c r="M3" s="13">
        <f t="shared" si="1"/>
        <v>376.6666666666667</v>
      </c>
      <c r="N3" s="14" t="s">
        <v>19</v>
      </c>
    </row>
    <row r="4" spans="1:14" ht="15">
      <c r="A4" s="9" t="s">
        <v>24</v>
      </c>
      <c r="B4" s="10">
        <v>2</v>
      </c>
      <c r="C4" s="9" t="s">
        <v>25</v>
      </c>
      <c r="D4" s="9" t="s">
        <v>26</v>
      </c>
      <c r="E4" s="9" t="s">
        <v>27</v>
      </c>
      <c r="F4" s="9" t="s">
        <v>18</v>
      </c>
      <c r="G4" s="10">
        <v>472</v>
      </c>
      <c r="H4" s="11">
        <f t="shared" si="0"/>
        <v>78.66666666666667</v>
      </c>
      <c r="I4" s="12">
        <v>82</v>
      </c>
      <c r="J4" s="12">
        <v>95</v>
      </c>
      <c r="K4" s="12">
        <v>40</v>
      </c>
      <c r="L4" s="12">
        <v>79</v>
      </c>
      <c r="M4" s="13">
        <f t="shared" si="1"/>
        <v>374.6666666666667</v>
      </c>
      <c r="N4" s="14" t="s">
        <v>19</v>
      </c>
    </row>
    <row r="5" spans="1:14" ht="15">
      <c r="A5" s="9" t="s">
        <v>28</v>
      </c>
      <c r="B5" s="10">
        <v>3</v>
      </c>
      <c r="C5" s="9" t="s">
        <v>29</v>
      </c>
      <c r="D5" s="9" t="s">
        <v>30</v>
      </c>
      <c r="E5" s="9" t="s">
        <v>17</v>
      </c>
      <c r="F5" s="9" t="s">
        <v>31</v>
      </c>
      <c r="G5" s="10">
        <v>454</v>
      </c>
      <c r="H5" s="11">
        <f t="shared" si="0"/>
        <v>75.66666666666667</v>
      </c>
      <c r="I5" s="12">
        <v>72</v>
      </c>
      <c r="J5" s="12">
        <v>85</v>
      </c>
      <c r="K5" s="12">
        <v>56</v>
      </c>
      <c r="L5" s="12">
        <v>83</v>
      </c>
      <c r="M5" s="13">
        <f t="shared" si="1"/>
        <v>371.6666666666667</v>
      </c>
      <c r="N5" s="14" t="s">
        <v>19</v>
      </c>
    </row>
    <row r="6" spans="1:14" ht="15">
      <c r="A6" s="9" t="s">
        <v>32</v>
      </c>
      <c r="B6" s="10">
        <v>2</v>
      </c>
      <c r="C6" s="9" t="s">
        <v>33</v>
      </c>
      <c r="D6" s="9" t="s">
        <v>34</v>
      </c>
      <c r="E6" s="9" t="s">
        <v>35</v>
      </c>
      <c r="F6" s="9" t="s">
        <v>31</v>
      </c>
      <c r="G6" s="10">
        <v>485</v>
      </c>
      <c r="H6" s="11">
        <f t="shared" si="0"/>
        <v>80.83333333333333</v>
      </c>
      <c r="I6" s="12">
        <v>74</v>
      </c>
      <c r="J6" s="12">
        <v>75</v>
      </c>
      <c r="K6" s="12">
        <v>51</v>
      </c>
      <c r="L6" s="12">
        <v>83</v>
      </c>
      <c r="M6" s="13">
        <f t="shared" si="1"/>
        <v>363.8333333333333</v>
      </c>
      <c r="N6" s="14" t="s">
        <v>19</v>
      </c>
    </row>
    <row r="7" spans="1:14" ht="15">
      <c r="A7" s="9" t="s">
        <v>36</v>
      </c>
      <c r="B7" s="10">
        <v>3</v>
      </c>
      <c r="C7" s="9" t="s">
        <v>15</v>
      </c>
      <c r="D7" s="9" t="s">
        <v>16</v>
      </c>
      <c r="E7" s="9" t="s">
        <v>17</v>
      </c>
      <c r="F7" s="9" t="s">
        <v>31</v>
      </c>
      <c r="G7" s="10">
        <v>435</v>
      </c>
      <c r="H7" s="11">
        <f t="shared" si="0"/>
        <v>72.5</v>
      </c>
      <c r="I7" s="12">
        <v>65</v>
      </c>
      <c r="J7" s="12">
        <v>77</v>
      </c>
      <c r="K7" s="12">
        <v>62</v>
      </c>
      <c r="L7" s="12">
        <v>83</v>
      </c>
      <c r="M7" s="13">
        <f t="shared" si="1"/>
        <v>359.5</v>
      </c>
      <c r="N7" s="14" t="s">
        <v>19</v>
      </c>
    </row>
    <row r="8" spans="1:14" ht="15">
      <c r="A8" s="9" t="s">
        <v>37</v>
      </c>
      <c r="B8" s="10">
        <v>2</v>
      </c>
      <c r="C8" s="9" t="s">
        <v>38</v>
      </c>
      <c r="D8" s="9" t="s">
        <v>39</v>
      </c>
      <c r="E8" s="9" t="s">
        <v>23</v>
      </c>
      <c r="F8" s="9" t="s">
        <v>40</v>
      </c>
      <c r="G8" s="10">
        <v>457</v>
      </c>
      <c r="H8" s="11">
        <f t="shared" si="0"/>
        <v>76.16666666666667</v>
      </c>
      <c r="I8" s="12">
        <v>78</v>
      </c>
      <c r="J8" s="12">
        <v>86</v>
      </c>
      <c r="K8" s="12">
        <v>44</v>
      </c>
      <c r="L8" s="12">
        <v>67</v>
      </c>
      <c r="M8" s="13">
        <f t="shared" si="1"/>
        <v>351.1666666666667</v>
      </c>
      <c r="N8" s="14" t="s">
        <v>19</v>
      </c>
    </row>
    <row r="9" spans="1:14" ht="30">
      <c r="A9" s="9" t="s">
        <v>41</v>
      </c>
      <c r="B9" s="10">
        <v>2</v>
      </c>
      <c r="C9" s="9" t="s">
        <v>42</v>
      </c>
      <c r="D9" s="9" t="s">
        <v>43</v>
      </c>
      <c r="E9" s="9" t="s">
        <v>44</v>
      </c>
      <c r="F9" s="9" t="s">
        <v>45</v>
      </c>
      <c r="G9" s="10">
        <v>445</v>
      </c>
      <c r="H9" s="11">
        <f t="shared" si="0"/>
        <v>74.16666666666667</v>
      </c>
      <c r="I9" s="12">
        <v>44</v>
      </c>
      <c r="J9" s="12">
        <v>90</v>
      </c>
      <c r="K9" s="12">
        <v>56</v>
      </c>
      <c r="L9" s="12">
        <v>79</v>
      </c>
      <c r="M9" s="13">
        <f t="shared" si="1"/>
        <v>343.1666666666667</v>
      </c>
      <c r="N9" s="14" t="s">
        <v>19</v>
      </c>
    </row>
    <row r="10" spans="1:14" ht="30">
      <c r="A10" s="15" t="s">
        <v>46</v>
      </c>
      <c r="B10" s="16">
        <v>2</v>
      </c>
      <c r="C10" s="15" t="s">
        <v>15</v>
      </c>
      <c r="D10" s="15" t="s">
        <v>16</v>
      </c>
      <c r="E10" s="15" t="s">
        <v>17</v>
      </c>
      <c r="F10" s="15" t="s">
        <v>45</v>
      </c>
      <c r="G10" s="16">
        <v>470</v>
      </c>
      <c r="H10" s="17">
        <f t="shared" si="0"/>
        <v>78.33333333333333</v>
      </c>
      <c r="I10" s="18">
        <v>25</v>
      </c>
      <c r="J10" s="18">
        <v>90</v>
      </c>
      <c r="K10" s="18">
        <v>55</v>
      </c>
      <c r="L10" s="18">
        <v>79</v>
      </c>
      <c r="M10" s="19">
        <f t="shared" si="1"/>
        <v>327.3333333333333</v>
      </c>
      <c r="N10" s="20" t="s">
        <v>47</v>
      </c>
    </row>
    <row r="11" spans="1:14" ht="15">
      <c r="A11" s="15" t="s">
        <v>48</v>
      </c>
      <c r="B11" s="16">
        <v>3</v>
      </c>
      <c r="C11" s="15" t="s">
        <v>25</v>
      </c>
      <c r="D11" s="15" t="s">
        <v>26</v>
      </c>
      <c r="E11" s="15" t="s">
        <v>27</v>
      </c>
      <c r="F11" s="15" t="s">
        <v>18</v>
      </c>
      <c r="G11" s="16">
        <v>422</v>
      </c>
      <c r="H11" s="17">
        <f t="shared" si="0"/>
        <v>70.33333333333333</v>
      </c>
      <c r="I11" s="18">
        <v>46</v>
      </c>
      <c r="J11" s="18">
        <v>66</v>
      </c>
      <c r="K11" s="18">
        <v>63</v>
      </c>
      <c r="L11" s="18">
        <v>79</v>
      </c>
      <c r="M11" s="19">
        <f t="shared" si="1"/>
        <v>324.3333333333333</v>
      </c>
      <c r="N11" s="20" t="s">
        <v>47</v>
      </c>
    </row>
    <row r="12" spans="1:14" ht="15">
      <c r="A12" s="15" t="s">
        <v>49</v>
      </c>
      <c r="B12" s="16">
        <v>3</v>
      </c>
      <c r="C12" s="15" t="s">
        <v>50</v>
      </c>
      <c r="D12" s="15" t="s">
        <v>51</v>
      </c>
      <c r="E12" s="15" t="s">
        <v>52</v>
      </c>
      <c r="F12" s="15" t="s">
        <v>53</v>
      </c>
      <c r="G12" s="16">
        <v>445</v>
      </c>
      <c r="H12" s="17">
        <f t="shared" si="0"/>
        <v>74.16666666666667</v>
      </c>
      <c r="I12" s="18">
        <v>72</v>
      </c>
      <c r="J12" s="18">
        <v>95</v>
      </c>
      <c r="K12" s="18">
        <v>34</v>
      </c>
      <c r="L12" s="18">
        <v>43</v>
      </c>
      <c r="M12" s="19">
        <f t="shared" si="1"/>
        <v>318.1666666666667</v>
      </c>
      <c r="N12" s="20" t="s">
        <v>47</v>
      </c>
    </row>
    <row r="13" spans="1:14" ht="15">
      <c r="A13" s="15" t="s">
        <v>54</v>
      </c>
      <c r="B13" s="16">
        <v>2</v>
      </c>
      <c r="C13" s="15" t="s">
        <v>55</v>
      </c>
      <c r="D13" s="15" t="s">
        <v>22</v>
      </c>
      <c r="E13" s="15" t="s">
        <v>23</v>
      </c>
      <c r="F13" s="15" t="s">
        <v>53</v>
      </c>
      <c r="G13" s="16">
        <v>466</v>
      </c>
      <c r="H13" s="17">
        <f t="shared" si="0"/>
        <v>77.66666666666667</v>
      </c>
      <c r="I13" s="18">
        <v>53</v>
      </c>
      <c r="J13" s="18">
        <v>80</v>
      </c>
      <c r="K13" s="18">
        <v>62</v>
      </c>
      <c r="L13" s="18">
        <v>43</v>
      </c>
      <c r="M13" s="19">
        <f t="shared" si="1"/>
        <v>315.6666666666667</v>
      </c>
      <c r="N13" s="20" t="s">
        <v>47</v>
      </c>
    </row>
    <row r="14" spans="1:14" ht="15">
      <c r="A14" s="15" t="s">
        <v>56</v>
      </c>
      <c r="B14" s="16">
        <v>2</v>
      </c>
      <c r="C14" s="15" t="s">
        <v>15</v>
      </c>
      <c r="D14" s="15" t="s">
        <v>16</v>
      </c>
      <c r="E14" s="15" t="s">
        <v>17</v>
      </c>
      <c r="F14" s="15" t="s">
        <v>57</v>
      </c>
      <c r="G14" s="16">
        <v>402</v>
      </c>
      <c r="H14" s="17">
        <f t="shared" si="0"/>
        <v>67</v>
      </c>
      <c r="I14" s="18">
        <v>56</v>
      </c>
      <c r="J14" s="18">
        <v>85</v>
      </c>
      <c r="K14" s="18">
        <v>28</v>
      </c>
      <c r="L14" s="18">
        <v>74</v>
      </c>
      <c r="M14" s="19">
        <f t="shared" si="1"/>
        <v>310</v>
      </c>
      <c r="N14" s="20" t="s">
        <v>47</v>
      </c>
    </row>
    <row r="15" spans="1:14" ht="30">
      <c r="A15" s="15" t="s">
        <v>58</v>
      </c>
      <c r="B15" s="16">
        <v>2</v>
      </c>
      <c r="C15" s="15" t="s">
        <v>59</v>
      </c>
      <c r="D15" s="15" t="s">
        <v>60</v>
      </c>
      <c r="E15" s="15" t="s">
        <v>61</v>
      </c>
      <c r="F15" s="15" t="s">
        <v>45</v>
      </c>
      <c r="G15" s="16">
        <v>429</v>
      </c>
      <c r="H15" s="17">
        <f t="shared" si="0"/>
        <v>71.5</v>
      </c>
      <c r="I15" s="18">
        <v>20</v>
      </c>
      <c r="J15" s="18">
        <v>100</v>
      </c>
      <c r="K15" s="18">
        <v>38</v>
      </c>
      <c r="L15" s="18">
        <v>79</v>
      </c>
      <c r="M15" s="19">
        <f t="shared" si="1"/>
        <v>308.5</v>
      </c>
      <c r="N15" s="20" t="s">
        <v>47</v>
      </c>
    </row>
    <row r="16" spans="1:14" ht="15">
      <c r="A16" s="15" t="s">
        <v>62</v>
      </c>
      <c r="B16" s="16">
        <v>1</v>
      </c>
      <c r="C16" s="15" t="s">
        <v>63</v>
      </c>
      <c r="D16" s="15" t="s">
        <v>16</v>
      </c>
      <c r="E16" s="15" t="s">
        <v>17</v>
      </c>
      <c r="F16" s="15" t="s">
        <v>57</v>
      </c>
      <c r="G16" s="16">
        <v>440</v>
      </c>
      <c r="H16" s="17">
        <f t="shared" si="0"/>
        <v>73.33333333333333</v>
      </c>
      <c r="I16" s="18">
        <v>37</v>
      </c>
      <c r="J16" s="18">
        <v>74</v>
      </c>
      <c r="K16" s="18">
        <v>46</v>
      </c>
      <c r="L16" s="18">
        <v>74</v>
      </c>
      <c r="M16" s="19">
        <f t="shared" si="1"/>
        <v>304.3333333333333</v>
      </c>
      <c r="N16" s="20" t="s">
        <v>47</v>
      </c>
    </row>
    <row r="17" spans="1:14" ht="15">
      <c r="A17" s="15" t="s">
        <v>64</v>
      </c>
      <c r="B17" s="16">
        <v>1</v>
      </c>
      <c r="C17" s="15" t="s">
        <v>15</v>
      </c>
      <c r="D17" s="15" t="s">
        <v>16</v>
      </c>
      <c r="E17" s="15" t="s">
        <v>17</v>
      </c>
      <c r="F17" s="15" t="s">
        <v>57</v>
      </c>
      <c r="G17" s="16">
        <v>425</v>
      </c>
      <c r="H17" s="17">
        <f t="shared" si="0"/>
        <v>70.83333333333333</v>
      </c>
      <c r="I17" s="18">
        <v>51</v>
      </c>
      <c r="J17" s="18">
        <v>59</v>
      </c>
      <c r="K17" s="18">
        <v>41</v>
      </c>
      <c r="L17" s="18">
        <v>74</v>
      </c>
      <c r="M17" s="19">
        <f t="shared" si="1"/>
        <v>295.8333333333333</v>
      </c>
      <c r="N17" s="20" t="s">
        <v>47</v>
      </c>
    </row>
    <row r="18" spans="1:14" ht="15">
      <c r="A18" s="15" t="s">
        <v>65</v>
      </c>
      <c r="B18" s="16">
        <v>2</v>
      </c>
      <c r="C18" s="15" t="s">
        <v>15</v>
      </c>
      <c r="D18" s="15" t="s">
        <v>16</v>
      </c>
      <c r="E18" s="15" t="s">
        <v>17</v>
      </c>
      <c r="F18" s="15" t="s">
        <v>31</v>
      </c>
      <c r="G18" s="16">
        <v>424</v>
      </c>
      <c r="H18" s="17">
        <f t="shared" si="0"/>
        <v>70.66666666666667</v>
      </c>
      <c r="I18" s="18">
        <v>62</v>
      </c>
      <c r="J18" s="18">
        <v>27</v>
      </c>
      <c r="K18" s="18">
        <v>46</v>
      </c>
      <c r="L18" s="18">
        <v>83</v>
      </c>
      <c r="M18" s="19">
        <f t="shared" si="1"/>
        <v>288.6666666666667</v>
      </c>
      <c r="N18" s="20" t="s">
        <v>47</v>
      </c>
    </row>
    <row r="19" spans="1:14" ht="15">
      <c r="A19" s="15" t="s">
        <v>66</v>
      </c>
      <c r="B19" s="16">
        <v>4</v>
      </c>
      <c r="C19" s="15" t="s">
        <v>67</v>
      </c>
      <c r="D19" s="15" t="s">
        <v>68</v>
      </c>
      <c r="E19" s="15" t="s">
        <v>69</v>
      </c>
      <c r="F19" s="15" t="s">
        <v>18</v>
      </c>
      <c r="G19" s="16">
        <v>403</v>
      </c>
      <c r="H19" s="17">
        <f t="shared" si="0"/>
        <v>67.16666666666667</v>
      </c>
      <c r="I19" s="18">
        <v>37</v>
      </c>
      <c r="J19" s="18">
        <v>60</v>
      </c>
      <c r="K19" s="18">
        <v>38</v>
      </c>
      <c r="L19" s="18">
        <v>79</v>
      </c>
      <c r="M19" s="19">
        <f t="shared" si="1"/>
        <v>281.1666666666667</v>
      </c>
      <c r="N19" s="20" t="s">
        <v>47</v>
      </c>
    </row>
    <row r="20" spans="1:14" ht="15">
      <c r="A20" s="15" t="s">
        <v>70</v>
      </c>
      <c r="B20" s="16">
        <v>3</v>
      </c>
      <c r="C20" s="15" t="s">
        <v>71</v>
      </c>
      <c r="D20" s="15" t="s">
        <v>72</v>
      </c>
      <c r="E20" s="15" t="s">
        <v>17</v>
      </c>
      <c r="F20" s="15" t="s">
        <v>40</v>
      </c>
      <c r="G20" s="16">
        <v>438</v>
      </c>
      <c r="H20" s="17">
        <f t="shared" si="0"/>
        <v>73</v>
      </c>
      <c r="I20" s="18">
        <v>19</v>
      </c>
      <c r="J20" s="18">
        <v>50</v>
      </c>
      <c r="K20" s="18">
        <v>72</v>
      </c>
      <c r="L20" s="18">
        <v>67</v>
      </c>
      <c r="M20" s="19">
        <f t="shared" si="1"/>
        <v>281</v>
      </c>
      <c r="N20" s="20" t="s">
        <v>47</v>
      </c>
    </row>
    <row r="21" spans="1:14" ht="30">
      <c r="A21" s="21" t="s">
        <v>73</v>
      </c>
      <c r="B21" s="22">
        <v>2</v>
      </c>
      <c r="C21" s="21" t="s">
        <v>15</v>
      </c>
      <c r="D21" s="21" t="s">
        <v>16</v>
      </c>
      <c r="E21" s="21" t="s">
        <v>17</v>
      </c>
      <c r="F21" s="21" t="s">
        <v>45</v>
      </c>
      <c r="G21" s="22">
        <v>403</v>
      </c>
      <c r="H21" s="23">
        <f t="shared" si="0"/>
        <v>67.16666666666667</v>
      </c>
      <c r="I21" s="24">
        <v>73</v>
      </c>
      <c r="J21" s="24">
        <v>10</v>
      </c>
      <c r="K21" s="24">
        <v>40</v>
      </c>
      <c r="L21" s="24">
        <v>79</v>
      </c>
      <c r="M21" s="25">
        <f t="shared" si="1"/>
        <v>269.1666666666667</v>
      </c>
      <c r="N21" s="26" t="s">
        <v>74</v>
      </c>
    </row>
    <row r="22" spans="1:14" ht="15">
      <c r="A22" s="21" t="s">
        <v>75</v>
      </c>
      <c r="B22" s="22">
        <v>3</v>
      </c>
      <c r="C22" s="21" t="s">
        <v>15</v>
      </c>
      <c r="D22" s="21" t="s">
        <v>16</v>
      </c>
      <c r="E22" s="21" t="s">
        <v>17</v>
      </c>
      <c r="F22" s="21"/>
      <c r="G22" s="22">
        <v>428</v>
      </c>
      <c r="H22" s="23">
        <f t="shared" si="0"/>
        <v>71.33333333333333</v>
      </c>
      <c r="I22" s="24">
        <v>76</v>
      </c>
      <c r="J22" s="24">
        <v>85</v>
      </c>
      <c r="K22" s="24">
        <v>33</v>
      </c>
      <c r="L22" s="24">
        <v>0</v>
      </c>
      <c r="M22" s="25">
        <f t="shared" si="1"/>
        <v>265.3333333333333</v>
      </c>
      <c r="N22" s="26" t="s">
        <v>74</v>
      </c>
    </row>
    <row r="23" spans="1:14" ht="15">
      <c r="A23" s="21" t="s">
        <v>76</v>
      </c>
      <c r="B23" s="22">
        <v>2</v>
      </c>
      <c r="C23" s="21" t="s">
        <v>77</v>
      </c>
      <c r="D23" s="21" t="s">
        <v>78</v>
      </c>
      <c r="E23" s="21" t="s">
        <v>69</v>
      </c>
      <c r="F23" s="21" t="s">
        <v>79</v>
      </c>
      <c r="G23" s="22">
        <v>462</v>
      </c>
      <c r="H23" s="23">
        <f t="shared" si="0"/>
        <v>77</v>
      </c>
      <c r="I23" s="24">
        <v>41</v>
      </c>
      <c r="J23" s="24">
        <v>55</v>
      </c>
      <c r="K23" s="24">
        <v>30</v>
      </c>
      <c r="L23" s="24">
        <v>62</v>
      </c>
      <c r="M23" s="25">
        <f t="shared" si="1"/>
        <v>265</v>
      </c>
      <c r="N23" s="26" t="s">
        <v>74</v>
      </c>
    </row>
    <row r="24" spans="1:14" ht="15">
      <c r="A24" s="21" t="s">
        <v>80</v>
      </c>
      <c r="B24" s="22">
        <v>1</v>
      </c>
      <c r="C24" s="21" t="s">
        <v>15</v>
      </c>
      <c r="D24" s="21" t="s">
        <v>16</v>
      </c>
      <c r="E24" s="21" t="s">
        <v>17</v>
      </c>
      <c r="F24" s="21" t="s">
        <v>31</v>
      </c>
      <c r="G24" s="22">
        <v>404</v>
      </c>
      <c r="H24" s="23">
        <f t="shared" si="0"/>
        <v>67.33333333333333</v>
      </c>
      <c r="I24" s="24">
        <v>22</v>
      </c>
      <c r="J24" s="24">
        <v>61</v>
      </c>
      <c r="K24" s="24">
        <v>27</v>
      </c>
      <c r="L24" s="24">
        <v>83</v>
      </c>
      <c r="M24" s="25">
        <f t="shared" si="1"/>
        <v>260.3333333333333</v>
      </c>
      <c r="N24" s="26" t="s">
        <v>74</v>
      </c>
    </row>
    <row r="25" spans="1:14" ht="15">
      <c r="A25" s="21" t="s">
        <v>81</v>
      </c>
      <c r="B25" s="22">
        <v>2</v>
      </c>
      <c r="C25" s="21" t="s">
        <v>82</v>
      </c>
      <c r="D25" s="21" t="s">
        <v>83</v>
      </c>
      <c r="E25" s="21" t="s">
        <v>61</v>
      </c>
      <c r="F25" s="21" t="s">
        <v>79</v>
      </c>
      <c r="G25" s="22">
        <v>426</v>
      </c>
      <c r="H25" s="23">
        <f t="shared" si="0"/>
        <v>71</v>
      </c>
      <c r="I25" s="24">
        <v>11</v>
      </c>
      <c r="J25" s="24">
        <v>70</v>
      </c>
      <c r="K25" s="24">
        <v>46</v>
      </c>
      <c r="L25" s="24">
        <v>62</v>
      </c>
      <c r="M25" s="25">
        <f t="shared" si="1"/>
        <v>260</v>
      </c>
      <c r="N25" s="26" t="s">
        <v>74</v>
      </c>
    </row>
    <row r="26" spans="1:14" ht="15">
      <c r="A26" s="21" t="s">
        <v>84</v>
      </c>
      <c r="B26" s="22">
        <v>1</v>
      </c>
      <c r="C26" s="21" t="s">
        <v>85</v>
      </c>
      <c r="D26" s="21" t="s">
        <v>86</v>
      </c>
      <c r="E26" s="21" t="s">
        <v>17</v>
      </c>
      <c r="F26" s="21" t="s">
        <v>53</v>
      </c>
      <c r="G26" s="22">
        <v>428</v>
      </c>
      <c r="H26" s="23">
        <f t="shared" si="0"/>
        <v>71.33333333333333</v>
      </c>
      <c r="I26" s="24">
        <v>67</v>
      </c>
      <c r="J26" s="24">
        <v>55</v>
      </c>
      <c r="K26" s="24">
        <v>20</v>
      </c>
      <c r="L26" s="24">
        <v>43</v>
      </c>
      <c r="M26" s="25">
        <f t="shared" si="1"/>
        <v>256.3333333333333</v>
      </c>
      <c r="N26" s="26" t="s">
        <v>74</v>
      </c>
    </row>
    <row r="27" spans="1:14" ht="15">
      <c r="A27" s="21" t="s">
        <v>87</v>
      </c>
      <c r="B27" s="22">
        <v>1</v>
      </c>
      <c r="C27" s="21" t="s">
        <v>88</v>
      </c>
      <c r="D27" s="21" t="s">
        <v>16</v>
      </c>
      <c r="E27" s="21" t="s">
        <v>17</v>
      </c>
      <c r="F27" s="21" t="s">
        <v>53</v>
      </c>
      <c r="G27" s="22">
        <v>403</v>
      </c>
      <c r="H27" s="23">
        <f t="shared" si="0"/>
        <v>67.16666666666667</v>
      </c>
      <c r="I27" s="24">
        <v>28</v>
      </c>
      <c r="J27" s="24">
        <v>70</v>
      </c>
      <c r="K27" s="24">
        <v>39</v>
      </c>
      <c r="L27" s="24">
        <v>43</v>
      </c>
      <c r="M27" s="25">
        <f t="shared" si="1"/>
        <v>247.16666666666669</v>
      </c>
      <c r="N27" s="26" t="s">
        <v>74</v>
      </c>
    </row>
    <row r="28" spans="1:14" ht="30">
      <c r="A28" s="21" t="s">
        <v>89</v>
      </c>
      <c r="B28" s="22">
        <v>4</v>
      </c>
      <c r="C28" s="21" t="s">
        <v>67</v>
      </c>
      <c r="D28" s="21" t="s">
        <v>68</v>
      </c>
      <c r="E28" s="21" t="s">
        <v>69</v>
      </c>
      <c r="F28" s="21" t="s">
        <v>45</v>
      </c>
      <c r="G28" s="22">
        <v>422</v>
      </c>
      <c r="H28" s="23">
        <f t="shared" si="0"/>
        <v>70.33333333333333</v>
      </c>
      <c r="I28" s="24">
        <v>25</v>
      </c>
      <c r="J28" s="24">
        <v>39</v>
      </c>
      <c r="K28" s="24">
        <v>27</v>
      </c>
      <c r="L28" s="24">
        <v>79</v>
      </c>
      <c r="M28" s="25">
        <f t="shared" si="1"/>
        <v>240.33333333333331</v>
      </c>
      <c r="N28" s="26" t="s">
        <v>74</v>
      </c>
    </row>
    <row r="29" spans="1:14" ht="13.5" customHeight="1">
      <c r="A29" s="21" t="s">
        <v>90</v>
      </c>
      <c r="B29" s="22">
        <v>2</v>
      </c>
      <c r="C29" s="21" t="s">
        <v>50</v>
      </c>
      <c r="D29" s="21" t="s">
        <v>51</v>
      </c>
      <c r="E29" s="21" t="s">
        <v>52</v>
      </c>
      <c r="F29" s="21" t="s">
        <v>79</v>
      </c>
      <c r="G29" s="22">
        <v>402</v>
      </c>
      <c r="H29" s="23">
        <f t="shared" si="0"/>
        <v>67</v>
      </c>
      <c r="I29" s="24">
        <v>29</v>
      </c>
      <c r="J29" s="24">
        <v>38</v>
      </c>
      <c r="K29" s="24">
        <v>34</v>
      </c>
      <c r="L29" s="24">
        <v>62</v>
      </c>
      <c r="M29" s="25">
        <f t="shared" si="1"/>
        <v>230</v>
      </c>
      <c r="N29" s="26" t="s">
        <v>74</v>
      </c>
    </row>
    <row r="30" spans="1:14" s="29" customFormat="1" ht="15">
      <c r="A30" s="27" t="s">
        <v>91</v>
      </c>
      <c r="B30" s="28">
        <v>2</v>
      </c>
      <c r="C30" s="27" t="s">
        <v>92</v>
      </c>
      <c r="D30" s="27" t="s">
        <v>93</v>
      </c>
      <c r="E30" s="27" t="s">
        <v>17</v>
      </c>
      <c r="F30" s="27" t="s">
        <v>40</v>
      </c>
      <c r="G30" s="28">
        <v>396</v>
      </c>
      <c r="H30" s="23">
        <f t="shared" si="0"/>
        <v>66</v>
      </c>
      <c r="I30" s="24">
        <v>62</v>
      </c>
      <c r="J30" s="24">
        <v>19</v>
      </c>
      <c r="K30" s="24">
        <v>2</v>
      </c>
      <c r="L30" s="24">
        <v>67</v>
      </c>
      <c r="M30" s="25">
        <f t="shared" si="1"/>
        <v>216</v>
      </c>
      <c r="N30" s="26" t="s">
        <v>74</v>
      </c>
    </row>
    <row r="31" spans="1:14" ht="15">
      <c r="A31" s="27" t="s">
        <v>94</v>
      </c>
      <c r="B31" s="28">
        <v>1</v>
      </c>
      <c r="C31" s="27" t="s">
        <v>92</v>
      </c>
      <c r="D31" s="27" t="s">
        <v>16</v>
      </c>
      <c r="E31" s="27" t="s">
        <v>17</v>
      </c>
      <c r="F31" s="27" t="s">
        <v>31</v>
      </c>
      <c r="G31" s="28">
        <v>397</v>
      </c>
      <c r="H31" s="23">
        <f t="shared" si="0"/>
        <v>66.16666666666667</v>
      </c>
      <c r="I31" s="24">
        <v>10</v>
      </c>
      <c r="J31" s="24">
        <v>9</v>
      </c>
      <c r="K31" s="24">
        <v>46</v>
      </c>
      <c r="L31" s="24">
        <v>83</v>
      </c>
      <c r="M31" s="25">
        <f t="shared" si="1"/>
        <v>214.16666666666669</v>
      </c>
      <c r="N31" s="26" t="s">
        <v>74</v>
      </c>
    </row>
    <row r="32" spans="1:14" ht="15">
      <c r="A32" s="21" t="s">
        <v>95</v>
      </c>
      <c r="B32" s="22">
        <v>9</v>
      </c>
      <c r="C32" s="21" t="s">
        <v>88</v>
      </c>
      <c r="D32" s="21" t="s">
        <v>16</v>
      </c>
      <c r="E32" s="21" t="s">
        <v>17</v>
      </c>
      <c r="F32" s="21"/>
      <c r="G32" s="22">
        <v>414</v>
      </c>
      <c r="H32" s="23">
        <f t="shared" si="0"/>
        <v>69</v>
      </c>
      <c r="I32" s="24">
        <v>37</v>
      </c>
      <c r="J32" s="24">
        <v>95</v>
      </c>
      <c r="K32" s="24">
        <v>12</v>
      </c>
      <c r="L32" s="24">
        <v>0</v>
      </c>
      <c r="M32" s="25">
        <f t="shared" si="1"/>
        <v>213</v>
      </c>
      <c r="N32" s="26" t="s">
        <v>74</v>
      </c>
    </row>
    <row r="33" spans="1:14" ht="15">
      <c r="A33" s="21" t="s">
        <v>96</v>
      </c>
      <c r="B33" s="22">
        <v>2</v>
      </c>
      <c r="C33" s="21" t="s">
        <v>97</v>
      </c>
      <c r="D33" s="21" t="s">
        <v>98</v>
      </c>
      <c r="E33" s="21" t="s">
        <v>99</v>
      </c>
      <c r="F33" s="21" t="s">
        <v>53</v>
      </c>
      <c r="G33" s="22">
        <v>409</v>
      </c>
      <c r="H33" s="23">
        <f t="shared" si="0"/>
        <v>68.16666666666667</v>
      </c>
      <c r="I33" s="24">
        <v>8</v>
      </c>
      <c r="J33" s="24">
        <v>31</v>
      </c>
      <c r="K33" s="24">
        <v>36</v>
      </c>
      <c r="L33" s="24">
        <v>43</v>
      </c>
      <c r="M33" s="25">
        <f t="shared" si="1"/>
        <v>186.16666666666669</v>
      </c>
      <c r="N33" s="26" t="s">
        <v>74</v>
      </c>
    </row>
    <row r="34" spans="1:14" ht="15">
      <c r="A34" s="30" t="s">
        <v>100</v>
      </c>
      <c r="B34" s="31">
        <v>2</v>
      </c>
      <c r="C34" s="30" t="s">
        <v>15</v>
      </c>
      <c r="D34" s="30" t="s">
        <v>16</v>
      </c>
      <c r="E34" s="30" t="s">
        <v>17</v>
      </c>
      <c r="F34" s="30" t="s">
        <v>40</v>
      </c>
      <c r="G34" s="31">
        <v>406</v>
      </c>
      <c r="H34" s="32">
        <f t="shared" si="0"/>
        <v>67.66666666666667</v>
      </c>
      <c r="I34" s="33">
        <v>19</v>
      </c>
      <c r="J34" s="33">
        <v>2</v>
      </c>
      <c r="K34" s="33">
        <v>6</v>
      </c>
      <c r="L34" s="33">
        <v>67</v>
      </c>
      <c r="M34" s="34">
        <f t="shared" si="1"/>
        <v>161.66666666666669</v>
      </c>
      <c r="N34" s="35" t="s">
        <v>74</v>
      </c>
    </row>
  </sheetData>
  <sheetProtection selectLockedCells="1" selectUnlockedCells="1"/>
  <autoFilter ref="A1:N34"/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15.57421875" style="0" customWidth="1"/>
    <col min="2" max="2" width="15.00390625" style="0" customWidth="1"/>
    <col min="3" max="3" width="13.7109375" style="0" customWidth="1"/>
    <col min="4" max="4" width="9.28125" style="0" customWidth="1"/>
    <col min="5" max="5" width="9.57421875" style="36" customWidth="1"/>
  </cols>
  <sheetData>
    <row r="1" spans="1:6" ht="15">
      <c r="A1" s="37" t="s">
        <v>5</v>
      </c>
      <c r="B1" s="37" t="s">
        <v>101</v>
      </c>
      <c r="C1" s="37" t="s">
        <v>102</v>
      </c>
      <c r="D1" s="37" t="s">
        <v>103</v>
      </c>
      <c r="E1" s="38" t="s">
        <v>104</v>
      </c>
      <c r="F1" s="39"/>
    </row>
    <row r="2" spans="1:5" ht="15">
      <c r="A2" s="40" t="s">
        <v>105</v>
      </c>
      <c r="B2" s="41">
        <v>18</v>
      </c>
      <c r="C2" s="41">
        <v>17</v>
      </c>
      <c r="D2" s="41">
        <f aca="true" t="shared" si="0" ref="D2:D8">B2+C2</f>
        <v>35</v>
      </c>
      <c r="E2" s="42">
        <f aca="true" t="shared" si="1" ref="E2:E8">D2*100/42</f>
        <v>83.33333333333333</v>
      </c>
    </row>
    <row r="3" spans="1:5" ht="15">
      <c r="A3" s="40" t="s">
        <v>106</v>
      </c>
      <c r="B3" s="41">
        <v>18</v>
      </c>
      <c r="C3" s="41">
        <v>15</v>
      </c>
      <c r="D3" s="41">
        <f t="shared" si="0"/>
        <v>33</v>
      </c>
      <c r="E3" s="42">
        <f t="shared" si="1"/>
        <v>78.57142857142857</v>
      </c>
    </row>
    <row r="4" spans="1:5" ht="15">
      <c r="A4" s="40" t="s">
        <v>107</v>
      </c>
      <c r="B4" s="41">
        <v>20</v>
      </c>
      <c r="C4" s="41">
        <v>13</v>
      </c>
      <c r="D4" s="41">
        <f t="shared" si="0"/>
        <v>33</v>
      </c>
      <c r="E4" s="42">
        <f t="shared" si="1"/>
        <v>78.57142857142857</v>
      </c>
    </row>
    <row r="5" spans="1:5" ht="15">
      <c r="A5" s="40" t="s">
        <v>108</v>
      </c>
      <c r="B5" s="41">
        <v>18</v>
      </c>
      <c r="C5" s="41">
        <v>13</v>
      </c>
      <c r="D5" s="41">
        <f t="shared" si="0"/>
        <v>31</v>
      </c>
      <c r="E5" s="42">
        <f t="shared" si="1"/>
        <v>73.80952380952381</v>
      </c>
    </row>
    <row r="6" spans="1:5" ht="15">
      <c r="A6" s="40" t="s">
        <v>40</v>
      </c>
      <c r="B6" s="41">
        <v>16</v>
      </c>
      <c r="C6" s="41">
        <v>12</v>
      </c>
      <c r="D6" s="41">
        <f t="shared" si="0"/>
        <v>28</v>
      </c>
      <c r="E6" s="42">
        <f t="shared" si="1"/>
        <v>66.66666666666667</v>
      </c>
    </row>
    <row r="7" spans="1:5" ht="15">
      <c r="A7" s="40" t="s">
        <v>109</v>
      </c>
      <c r="B7" s="41">
        <v>16</v>
      </c>
      <c r="C7" s="41">
        <v>10</v>
      </c>
      <c r="D7" s="41">
        <f t="shared" si="0"/>
        <v>26</v>
      </c>
      <c r="E7" s="42">
        <f t="shared" si="1"/>
        <v>61.904761904761905</v>
      </c>
    </row>
    <row r="8" spans="1:5" ht="15">
      <c r="A8" s="40" t="s">
        <v>53</v>
      </c>
      <c r="B8" s="41">
        <v>10</v>
      </c>
      <c r="C8" s="41">
        <v>8</v>
      </c>
      <c r="D8" s="41">
        <f t="shared" si="0"/>
        <v>18</v>
      </c>
      <c r="E8" s="42">
        <f t="shared" si="1"/>
        <v>42.857142857142854</v>
      </c>
    </row>
  </sheetData>
  <sheetProtection selectLockedCells="1" selectUnlockedCells="1"/>
  <autoFilter ref="A1:E8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</dc:creator>
  <cp:keywords/>
  <dc:description/>
  <cp:lastModifiedBy>HP Mania</cp:lastModifiedBy>
  <dcterms:created xsi:type="dcterms:W3CDTF">2011-04-02T19:36:29Z</dcterms:created>
  <dcterms:modified xsi:type="dcterms:W3CDTF">2016-10-17T19:22:00Z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